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L:\s1-larare\2023-2024\3-årsplaner\IT-stöd\"/>
    </mc:Choice>
  </mc:AlternateContent>
  <xr:revisionPtr revIDLastSave="0" documentId="13_ncr:1_{D3EE241E-D0BE-45B2-9777-1B69E4D532CC}" xr6:coauthVersionLast="36" xr6:coauthVersionMax="36" xr10:uidLastSave="{00000000-0000-0000-0000-000000000000}"/>
  <bookViews>
    <workbookView xWindow="0" yWindow="0" windowWidth="29040" windowHeight="15990" xr2:uid="{00000000-000D-0000-FFFF-FFFF00000000}"/>
  </bookViews>
  <sheets>
    <sheet name="IT21-IT23" sheetId="1" r:id="rId1"/>
    <sheet name="Blad1" sheetId="6" r:id="rId2"/>
    <sheet name="GEM" sheetId="4" r:id="rId3"/>
    <sheet name="GEM uppräkningen" sheetId="5" r:id="rId4"/>
  </sheets>
  <definedNames>
    <definedName name="_xlnm.Print_Area" localSheetId="0">'IT21-IT23'!$A$1:$T$74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3" i="1" l="1"/>
  <c r="X36" i="1"/>
  <c r="F75" i="1"/>
  <c r="X83" i="1"/>
  <c r="S83" i="1"/>
  <c r="N83" i="1"/>
  <c r="I83" i="1"/>
  <c r="D83" i="1"/>
  <c r="X82" i="1"/>
  <c r="S82" i="1"/>
  <c r="N82" i="1"/>
  <c r="I82" i="1"/>
  <c r="D82" i="1"/>
  <c r="X81" i="1"/>
  <c r="X80" i="1"/>
  <c r="S80" i="1"/>
  <c r="N80" i="1"/>
  <c r="I80" i="1"/>
  <c r="D80" i="1"/>
  <c r="X79" i="1"/>
  <c r="U79" i="1"/>
  <c r="S79" i="1"/>
  <c r="P79" i="1"/>
  <c r="N79" i="1"/>
  <c r="K79" i="1"/>
  <c r="I79" i="1"/>
  <c r="F79" i="1"/>
  <c r="D79" i="1"/>
  <c r="X78" i="1"/>
  <c r="U78" i="1"/>
  <c r="S78" i="1"/>
  <c r="P78" i="1"/>
  <c r="N78" i="1"/>
  <c r="K78" i="1"/>
  <c r="I78" i="1"/>
  <c r="F78" i="1"/>
  <c r="D78" i="1"/>
  <c r="X77" i="1"/>
  <c r="U77" i="1"/>
  <c r="S77" i="1"/>
  <c r="P77" i="1"/>
  <c r="N77" i="1"/>
  <c r="K77" i="1"/>
  <c r="I77" i="1"/>
  <c r="F77" i="1"/>
  <c r="D77" i="1"/>
  <c r="X76" i="1"/>
  <c r="U76" i="1"/>
  <c r="S76" i="1"/>
  <c r="P76" i="1"/>
  <c r="N76" i="1"/>
  <c r="K76" i="1"/>
  <c r="I76" i="1"/>
  <c r="F76" i="1"/>
  <c r="D76" i="1"/>
  <c r="X75" i="1"/>
  <c r="U75" i="1"/>
  <c r="S75" i="1"/>
  <c r="P75" i="1"/>
  <c r="N75" i="1"/>
  <c r="K75" i="1"/>
  <c r="I75" i="1"/>
  <c r="D75" i="1"/>
  <c r="Z76" i="1" l="1"/>
  <c r="Z77" i="1"/>
  <c r="Z79" i="1"/>
  <c r="Z78" i="1"/>
  <c r="Z75" i="1"/>
  <c r="Z80" i="1"/>
  <c r="Z82" i="1"/>
  <c r="Z83" i="1"/>
  <c r="I81" i="1"/>
  <c r="N81" i="1"/>
  <c r="S81" i="1"/>
  <c r="D81" i="1"/>
  <c r="Z81" i="1" l="1"/>
  <c r="X70" i="1" l="1"/>
  <c r="W71" i="1" l="1"/>
  <c r="C22" i="5" l="1"/>
  <c r="X71" i="1" l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Administratör</author>
  </authors>
  <commentList>
    <comment ref="A75" authorId="0" shapeId="0" xr:uid="{0F34EA7E-484E-4F21-875F-6A50E3964F1C}">
      <text>
        <r>
          <rPr>
            <b/>
            <sz val="9"/>
            <color indexed="81"/>
            <rFont val="Tahoma"/>
            <family val="2"/>
          </rPr>
          <t>Administratör:</t>
        </r>
        <r>
          <rPr>
            <sz val="9"/>
            <color indexed="81"/>
            <rFont val="Tahoma"/>
            <family val="2"/>
          </rPr>
          <t xml:space="preserve">
 lärarnas namn Samma ordning som på alla blad.</t>
        </r>
      </text>
    </comment>
  </commentList>
</comments>
</file>

<file path=xl/sharedStrings.xml><?xml version="1.0" encoding="utf-8"?>
<sst xmlns="http://schemas.openxmlformats.org/spreadsheetml/2006/main" count="528" uniqueCount="287">
  <si>
    <t>Klassens namn</t>
  </si>
  <si>
    <t>Yrkesinriktade examensdelar 145kp</t>
  </si>
  <si>
    <t>Gemensamma examensdelar 35kp</t>
  </si>
  <si>
    <t>Obligatoriska examensdelar</t>
  </si>
  <si>
    <t>Planerade kp</t>
  </si>
  <si>
    <t>Kunnande i kommunikation och interaktion  minst 12kp</t>
  </si>
  <si>
    <t>Svenska</t>
  </si>
  <si>
    <t>Engelska</t>
  </si>
  <si>
    <t>Valbart språk</t>
  </si>
  <si>
    <t xml:space="preserve">verksamhet i den digitala miljön </t>
  </si>
  <si>
    <t>Konst och kreativt uttryck</t>
  </si>
  <si>
    <t>Kunnande i matematik och naturvetenskaper minst 6 kp</t>
  </si>
  <si>
    <t xml:space="preserve">Matematik </t>
  </si>
  <si>
    <t xml:space="preserve">Fysik och kemi </t>
  </si>
  <si>
    <t>GEM</t>
  </si>
  <si>
    <t>Kunnande om samhälle och arbetsliv minst 9kp</t>
  </si>
  <si>
    <t xml:space="preserve">Att verka i samhället och som medborgare </t>
  </si>
  <si>
    <t>Att verka i arbetslivet</t>
  </si>
  <si>
    <t>Företagsamhet och företagsinriktad verksamhet</t>
  </si>
  <si>
    <t xml:space="preserve">Upprätthållande av arebtsförmåga och välbefinnande </t>
  </si>
  <si>
    <t xml:space="preserve">Främjande av hållbar utveckling </t>
  </si>
  <si>
    <t>Summa kp</t>
  </si>
  <si>
    <t>År 1</t>
  </si>
  <si>
    <t>Period 1</t>
  </si>
  <si>
    <t xml:space="preserve">Period 2 </t>
  </si>
  <si>
    <t>Period 3</t>
  </si>
  <si>
    <t>Period 4</t>
  </si>
  <si>
    <t>Period 5</t>
  </si>
  <si>
    <t>Delmål</t>
  </si>
  <si>
    <t>kp</t>
  </si>
  <si>
    <t>År 2</t>
  </si>
  <si>
    <t>Period 2</t>
  </si>
  <si>
    <t>Anteckningar</t>
  </si>
  <si>
    <t>Valbara examensdelar</t>
  </si>
  <si>
    <t>Färdigheter i studie- och karriärplanering</t>
  </si>
  <si>
    <t>År 3</t>
  </si>
  <si>
    <t>Examensdelskod</t>
  </si>
  <si>
    <t>GEM 1</t>
  </si>
  <si>
    <t>GEM 2</t>
  </si>
  <si>
    <t>GEM 3</t>
  </si>
  <si>
    <t xml:space="preserve">GEM 4 </t>
  </si>
  <si>
    <t xml:space="preserve">GEM 5 </t>
  </si>
  <si>
    <t xml:space="preserve">GEM </t>
  </si>
  <si>
    <t>Sve 1</t>
  </si>
  <si>
    <t>Sve 2</t>
  </si>
  <si>
    <t>Sve 3</t>
  </si>
  <si>
    <t xml:space="preserve">Sve 4 </t>
  </si>
  <si>
    <t xml:space="preserve">Sve 5 </t>
  </si>
  <si>
    <t xml:space="preserve">Sve 6 </t>
  </si>
  <si>
    <t>Eng 1</t>
  </si>
  <si>
    <t>Eng 2</t>
  </si>
  <si>
    <t xml:space="preserve">Eng 3 </t>
  </si>
  <si>
    <t>Eng 5</t>
  </si>
  <si>
    <t>Eng 6</t>
  </si>
  <si>
    <t>Eng 4</t>
  </si>
  <si>
    <t xml:space="preserve">Val 1 </t>
  </si>
  <si>
    <t xml:space="preserve">Val 2 </t>
  </si>
  <si>
    <t xml:space="preserve">Digitala miljöer 2 </t>
  </si>
  <si>
    <t>Ma 1</t>
  </si>
  <si>
    <t xml:space="preserve">Ma 2 </t>
  </si>
  <si>
    <t>Ma 3</t>
  </si>
  <si>
    <t xml:space="preserve">Ma 4 </t>
  </si>
  <si>
    <t xml:space="preserve">Ma 5 </t>
  </si>
  <si>
    <t xml:space="preserve">Ma 6 </t>
  </si>
  <si>
    <t xml:space="preserve">Kemi </t>
  </si>
  <si>
    <t>Fysik</t>
  </si>
  <si>
    <t xml:space="preserve">Samh 1 </t>
  </si>
  <si>
    <t xml:space="preserve">Samh 2 </t>
  </si>
  <si>
    <t>Hållbar utveckling</t>
  </si>
  <si>
    <t>senast ändrad: 2019-08-20 Erika</t>
  </si>
  <si>
    <t>P1</t>
  </si>
  <si>
    <t>P2</t>
  </si>
  <si>
    <t>P3</t>
  </si>
  <si>
    <t>P4</t>
  </si>
  <si>
    <t>P5</t>
  </si>
  <si>
    <t xml:space="preserve">ändrat av GH 14.2.19 insatt nya förkortningar på grupper </t>
  </si>
  <si>
    <t>A</t>
  </si>
  <si>
    <t>FTT, MERK, BT, SERV, VVS</t>
  </si>
  <si>
    <t>ÅK1</t>
  </si>
  <si>
    <t>Digitala miljön 1</t>
  </si>
  <si>
    <t>ÅK2</t>
  </si>
  <si>
    <t>GEM 4</t>
  </si>
  <si>
    <t>HUTHgrupp A åk 1 2019: 14 st</t>
  </si>
  <si>
    <t>ÅK3</t>
  </si>
  <si>
    <t>GEM 5</t>
  </si>
  <si>
    <t>B</t>
  </si>
  <si>
    <t>VPT, ET, BLU+FR, DAT, KOCK</t>
  </si>
  <si>
    <t>HUTHgrupp B åk 1 2019: 12 st</t>
  </si>
  <si>
    <t>P2/P3</t>
  </si>
  <si>
    <t>P4/P5</t>
  </si>
  <si>
    <t>GEM-ämnen utanför "boxarna"</t>
  </si>
  <si>
    <t>Sve 1: Information</t>
  </si>
  <si>
    <t>Sve 2: Språk och debatt</t>
  </si>
  <si>
    <t>Sve 4: Mötas och påverka</t>
  </si>
  <si>
    <t>Sve 5: Ord och bild</t>
  </si>
  <si>
    <t>Sve 6: Kulturkännedom</t>
  </si>
  <si>
    <t>UA 1: Motion ger energi 1</t>
  </si>
  <si>
    <t>läggs i GEM/HUTH-period, HUTHare har egen grupp</t>
  </si>
  <si>
    <t>Eng 1: Communication</t>
  </si>
  <si>
    <t>Sve 3: Förstå och förmedla</t>
  </si>
  <si>
    <t>Eng 3: My profession</t>
  </si>
  <si>
    <t>Eng 4: The society</t>
  </si>
  <si>
    <t>Eng 6: Job application</t>
  </si>
  <si>
    <t>UA 2: Fysisk arbetshälsa</t>
  </si>
  <si>
    <t>läggs i yrkesperiod, (OBS NVA har inte denna kurs, de har istället Fysisk arbetsförmåga 1 och 2 i yrkesämnena)</t>
  </si>
  <si>
    <t>Digitala miljöer 2</t>
  </si>
  <si>
    <t>Eng 2: Environment</t>
  </si>
  <si>
    <t>Fin 1: Grundkurs/Spa 1: Grundkurs</t>
  </si>
  <si>
    <t>Eng 5: Culture</t>
  </si>
  <si>
    <t>Ma 6: Funktioner</t>
  </si>
  <si>
    <t>UA 3: Motion ger energi 2</t>
  </si>
  <si>
    <t>Ma 1: Taluppfattning</t>
  </si>
  <si>
    <t>Ma 2: Procent</t>
  </si>
  <si>
    <t>Ma 3: Ekvationer</t>
  </si>
  <si>
    <t>Fin 2: Branschkurs/Spa 2: Spansk kultur</t>
  </si>
  <si>
    <t>UA 4: Motion och ledarskap</t>
  </si>
  <si>
    <t>Samh 1: Samhällslära</t>
  </si>
  <si>
    <t>Kemi</t>
  </si>
  <si>
    <t>Ma 4: Geometri</t>
  </si>
  <si>
    <t>Ma 5: Statistik</t>
  </si>
  <si>
    <t>Samh 2: Åland</t>
  </si>
  <si>
    <t>UA 5: Individuell träning</t>
  </si>
  <si>
    <t>Bör ännu specificeras om schemaläggning, går på åk 3</t>
  </si>
  <si>
    <t>Alla program läser denna i P1 på åk 1, yrkesperiod, alla deltar med sin klass</t>
  </si>
  <si>
    <t>Valbar yrkesex.del</t>
  </si>
  <si>
    <t>Arbetslivet 1</t>
  </si>
  <si>
    <t>Läggs i yrkesperiod årskurs 2 eller 3, alla studerande går med sin klass</t>
  </si>
  <si>
    <t>Arbetslivet 2 (enbart för NVA och SJÖ)</t>
  </si>
  <si>
    <t>Läggs i yrkesperiod årskurs 2 eller 3</t>
  </si>
  <si>
    <t>Studie- och karriärplanering</t>
  </si>
  <si>
    <t>schemaläggs över alla tre år enligt specifik planering, alla studerande går med sin klass</t>
  </si>
  <si>
    <t>Företagsamhet</t>
  </si>
  <si>
    <t>Läggs årskurs 2 eller 3, i yrkesperiod, alla studerande deltar med sin klass</t>
  </si>
  <si>
    <t>Kan ev. byta plats på hållbart/konst</t>
  </si>
  <si>
    <t>OBS HUTHare har också en egen grupp Digitala miljöer 2 i sin första HUTH-period, går den alltså samtidigt men inte med sin klass</t>
  </si>
  <si>
    <t>Yrkeskompetens</t>
  </si>
  <si>
    <t>Alla GEM-delmål som ska finnas med på treårsplanen:</t>
  </si>
  <si>
    <t>Valbart språk 1</t>
  </si>
  <si>
    <t>Fin/Spa/Utv. din svenska 1</t>
  </si>
  <si>
    <t>Valbart språk 2</t>
  </si>
  <si>
    <t>Fin/Spa/Utv. din svenska 2</t>
  </si>
  <si>
    <t>Digitala miljöer 1</t>
  </si>
  <si>
    <t>Examenskod</t>
  </si>
  <si>
    <t xml:space="preserve">Gemensamma examensdelar </t>
  </si>
  <si>
    <t xml:space="preserve">Examensplan </t>
  </si>
  <si>
    <t>Upprätthållande av arbetsförmåga 1</t>
  </si>
  <si>
    <t>Verksamhet i den digitala miljön 1</t>
  </si>
  <si>
    <t>Svenska 1</t>
  </si>
  <si>
    <t>Svenska 2</t>
  </si>
  <si>
    <t>Svenska 3</t>
  </si>
  <si>
    <t>Svenska 5</t>
  </si>
  <si>
    <t>Svenska 6</t>
  </si>
  <si>
    <t>Samhället 1</t>
  </si>
  <si>
    <t>Upprätthållande av arbetsförmåga 2</t>
  </si>
  <si>
    <t>Engelska 2</t>
  </si>
  <si>
    <t>Engelska 3</t>
  </si>
  <si>
    <t>Finska 1/Spanska 1</t>
  </si>
  <si>
    <t>Engelska 5</t>
  </si>
  <si>
    <t>Engelska 6</t>
  </si>
  <si>
    <t>Finska 2/Spanska 2</t>
  </si>
  <si>
    <t>Upprätthållande av arbetsförmåga 4</t>
  </si>
  <si>
    <t>Samhället 2</t>
  </si>
  <si>
    <t>Upprätthållande av arbetsförmåga 5</t>
  </si>
  <si>
    <t>Branschkunskap 1</t>
  </si>
  <si>
    <t>Branschkunskap 2</t>
  </si>
  <si>
    <t>Branschkunskap 3</t>
  </si>
  <si>
    <t>Summa kp/läsår</t>
  </si>
  <si>
    <t>Summa kp/l3 år</t>
  </si>
  <si>
    <t>Ex. Dels-kod</t>
  </si>
  <si>
    <t>Exdels-kod</t>
  </si>
  <si>
    <t>Grundläggande uppgifter inom informations- och kommunikationsteknik</t>
  </si>
  <si>
    <t>Arbete med tekniskt support</t>
  </si>
  <si>
    <t>Programmering</t>
  </si>
  <si>
    <t>Teknisk implementering av en nättjänst</t>
  </si>
  <si>
    <t>1064LE_IT</t>
  </si>
  <si>
    <t>Ej HUTH</t>
  </si>
  <si>
    <t>Ej, HUTH</t>
  </si>
  <si>
    <t>Kundservice 1</t>
  </si>
  <si>
    <t>Kundservice 2</t>
  </si>
  <si>
    <t>Kontorsprogramvaror 1</t>
  </si>
  <si>
    <t>Installation</t>
  </si>
  <si>
    <t>Nätverk</t>
  </si>
  <si>
    <t>Kontorsprogramvaror 2</t>
  </si>
  <si>
    <t>Maskinvaror &amp; verktyg 1</t>
  </si>
  <si>
    <t>Engelska 1</t>
  </si>
  <si>
    <t>Matematik 1</t>
  </si>
  <si>
    <t>Marknadsföring 1</t>
  </si>
  <si>
    <t>Textproduktion 1</t>
  </si>
  <si>
    <t xml:space="preserve">Bildproduktion </t>
  </si>
  <si>
    <t>Grundläggande uppg. LIA L1</t>
  </si>
  <si>
    <t>Grundläggande uppg. LIA L2</t>
  </si>
  <si>
    <t>Grundläggande uppg. LIA L3</t>
  </si>
  <si>
    <t>Grundläggande uppg. LIA L4</t>
  </si>
  <si>
    <t>Grundläggande uppg. LIA L5</t>
  </si>
  <si>
    <t>Grundläggande uppg. LIA L6</t>
  </si>
  <si>
    <t>Grundläggande uppg. LIA L7</t>
  </si>
  <si>
    <t>Maskinvaror &amp; verktyg 2</t>
  </si>
  <si>
    <t>Matematik 2</t>
  </si>
  <si>
    <t>Marknadsföring 2</t>
  </si>
  <si>
    <t>Textproduktion 2</t>
  </si>
  <si>
    <t>Datakommunikation och felsökning</t>
  </si>
  <si>
    <t>PHP 1</t>
  </si>
  <si>
    <t>Javascript 1</t>
  </si>
  <si>
    <t>Svenska  4</t>
  </si>
  <si>
    <t>Matematik 3</t>
  </si>
  <si>
    <t>Matematik 4</t>
  </si>
  <si>
    <t>Upprätthållande av arbetsförmåga 3</t>
  </si>
  <si>
    <t>Versionshantering</t>
  </si>
  <si>
    <t>Implementering 1</t>
  </si>
  <si>
    <t>Grafisk utforming</t>
  </si>
  <si>
    <t>Projekthanteirng A1</t>
  </si>
  <si>
    <t>Databaser</t>
  </si>
  <si>
    <t>Javascript 2</t>
  </si>
  <si>
    <t>PHP 2</t>
  </si>
  <si>
    <t>Företagsamhet.</t>
  </si>
  <si>
    <t>Engelska 4</t>
  </si>
  <si>
    <t>Matematik 5</t>
  </si>
  <si>
    <t>Anskaffning nättjänst</t>
  </si>
  <si>
    <t>Implementering 2</t>
  </si>
  <si>
    <t>Arbete med teknisk support LIA L9</t>
  </si>
  <si>
    <t>Arbete med teknisk support LIA L10</t>
  </si>
  <si>
    <t>Arbete med teknisk support LIA L11</t>
  </si>
  <si>
    <t>Arbete med teknisk support LIA L12</t>
  </si>
  <si>
    <t>Arbete med teknisk support LIA L13</t>
  </si>
  <si>
    <t>Arbete med teknisk support LIA L14</t>
  </si>
  <si>
    <t>Arbete med teknisk support LIA L15</t>
  </si>
  <si>
    <t>Arbete med teknisk support LIA L16</t>
  </si>
  <si>
    <t>Projekthantering A2</t>
  </si>
  <si>
    <t xml:space="preserve">Projekt </t>
  </si>
  <si>
    <t>Projekt</t>
  </si>
  <si>
    <t>Matematik 6</t>
  </si>
  <si>
    <t>Kundprojekt</t>
  </si>
  <si>
    <t>Teknisk implementering av nättjänst LIA L17</t>
  </si>
  <si>
    <t>Teknisk implementering av nättjänst LIA L18</t>
  </si>
  <si>
    <t>Arbete med teknisk support LIA L19</t>
  </si>
  <si>
    <t>Arbete med teknisk support LIA L29</t>
  </si>
  <si>
    <t>Arbete med teknisk support LIA L20</t>
  </si>
  <si>
    <t>Arbete med teknisk support LIA L21</t>
  </si>
  <si>
    <t>Arbete med teknisk support LIA L22</t>
  </si>
  <si>
    <t>Arbete med teknisk support LIA L23</t>
  </si>
  <si>
    <t>Arbete med teknisk support LIA L24</t>
  </si>
  <si>
    <t>Mobila enheter och skrivare</t>
  </si>
  <si>
    <t>Windowsprogrammering 1</t>
  </si>
  <si>
    <t>Python/Django 1</t>
  </si>
  <si>
    <t>Arbete med teknisk support LIA L25</t>
  </si>
  <si>
    <t>Arbete med teknisk support LIA L26</t>
  </si>
  <si>
    <t>Arbete med teknisk support LIA L27</t>
  </si>
  <si>
    <t>Arbete med teknisk support LIA L28</t>
  </si>
  <si>
    <t>Arbete med teknisk support LIA L30</t>
  </si>
  <si>
    <t>Windows server 1</t>
  </si>
  <si>
    <t>Windows programmering 2</t>
  </si>
  <si>
    <t>Python/Django 2</t>
  </si>
  <si>
    <t>Windows server 2</t>
  </si>
  <si>
    <t>Support och service 2</t>
  </si>
  <si>
    <t>Support och service  1</t>
  </si>
  <si>
    <t>Projekhantering B</t>
  </si>
  <si>
    <t>Utvecklingsprojekt 1</t>
  </si>
  <si>
    <t>Utvecklingsprojekt 2</t>
  </si>
  <si>
    <t>Mikrokontroller</t>
  </si>
  <si>
    <t>IT22</t>
  </si>
  <si>
    <t>IT21</t>
  </si>
  <si>
    <t>LeHa</t>
  </si>
  <si>
    <t>KjHa</t>
  </si>
  <si>
    <t>JiJa</t>
  </si>
  <si>
    <t>PeRa</t>
  </si>
  <si>
    <t>Programledare</t>
  </si>
  <si>
    <t>Kjell Hansen</t>
  </si>
  <si>
    <t>Examensbenämning: IT-stödpeerson</t>
  </si>
  <si>
    <t>Ansvarig</t>
  </si>
  <si>
    <t>Lärare</t>
  </si>
  <si>
    <t>IT-stödperson IT-21-IT-23</t>
  </si>
  <si>
    <t>Linus server 2</t>
  </si>
  <si>
    <t>Linus server 1</t>
  </si>
  <si>
    <t>IT-samordning 1</t>
  </si>
  <si>
    <t>Färdigheter i studier och karriärplanering</t>
  </si>
  <si>
    <t>Grundläggande uppg. LIA L8  YP</t>
  </si>
  <si>
    <t>Webbutveckling 1</t>
  </si>
  <si>
    <t>Webbutveckling 2</t>
  </si>
  <si>
    <t xml:space="preserve">Videoproduktion </t>
  </si>
  <si>
    <t>Webbutveckling</t>
  </si>
  <si>
    <t>Webbutveckling YP</t>
  </si>
  <si>
    <t>IT23</t>
  </si>
  <si>
    <t>Webbpublicering</t>
  </si>
  <si>
    <t>HUTH</t>
  </si>
  <si>
    <t>Sociala medier</t>
  </si>
  <si>
    <t>LIA/ YP</t>
  </si>
  <si>
    <t>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</si>
</sst>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2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1" fontId="1" fillId="0" borderId="0"/>
  </cellStyleXfs>
  <cellXfs count="373">
    <xf numFmtId="0" fontId="0" fillId="0" borderId="0" xfId="0"/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Fill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4" xfId="0" applyFont="1" applyBorder="1" applyProtection="1"/>
    <xf numFmtId="0" fontId="0" fillId="0" borderId="0" xfId="0" applyFont="1" applyFill="1" applyBorder="1" applyProtection="1"/>
    <xf numFmtId="0" fontId="3" fillId="0" borderId="11" xfId="0" applyFont="1" applyFill="1" applyBorder="1" applyAlignment="1" applyProtection="1"/>
    <xf numFmtId="0" fontId="0" fillId="0" borderId="5" xfId="0" applyFont="1" applyBorder="1" applyProtection="1"/>
    <xf numFmtId="0" fontId="0" fillId="0" borderId="6" xfId="0" applyFont="1" applyBorder="1" applyProtection="1"/>
    <xf numFmtId="0" fontId="6" fillId="0" borderId="11" xfId="0" applyFont="1" applyFill="1" applyBorder="1" applyAlignment="1" applyProtection="1"/>
    <xf numFmtId="0" fontId="5" fillId="0" borderId="11" xfId="0" applyFont="1" applyBorder="1" applyAlignment="1" applyProtection="1"/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9" xfId="0" applyFont="1" applyBorder="1" applyProtection="1"/>
    <xf numFmtId="0" fontId="0" fillId="0" borderId="8" xfId="0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Protection="1"/>
    <xf numFmtId="0" fontId="0" fillId="0" borderId="0" xfId="0" applyFont="1" applyFill="1" applyProtection="1"/>
    <xf numFmtId="0" fontId="0" fillId="0" borderId="9" xfId="0" applyFont="1" applyFill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14" xfId="0" applyFont="1" applyFill="1" applyBorder="1" applyProtection="1"/>
    <xf numFmtId="0" fontId="0" fillId="0" borderId="14" xfId="0" applyFont="1" applyBorder="1" applyProtection="1"/>
    <xf numFmtId="49" fontId="0" fillId="0" borderId="0" xfId="0" applyNumberFormat="1" applyFont="1" applyBorder="1" applyProtection="1"/>
    <xf numFmtId="0" fontId="0" fillId="11" borderId="0" xfId="0" applyFont="1" applyFill="1" applyBorder="1" applyProtection="1"/>
    <xf numFmtId="164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>
      <protection locked="0"/>
    </xf>
    <xf numFmtId="0" fontId="7" fillId="0" borderId="0" xfId="0" applyFont="1" applyProtection="1"/>
    <xf numFmtId="0" fontId="3" fillId="0" borderId="0" xfId="0" applyFont="1" applyBorder="1" applyAlignment="1" applyProtection="1">
      <alignment horizontal="right"/>
    </xf>
    <xf numFmtId="49" fontId="0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16" xfId="0" applyBorder="1"/>
    <xf numFmtId="0" fontId="0" fillId="0" borderId="1" xfId="0" applyBorder="1"/>
    <xf numFmtId="0" fontId="0" fillId="0" borderId="3" xfId="0" applyBorder="1"/>
    <xf numFmtId="0" fontId="3" fillId="0" borderId="16" xfId="0" applyFont="1" applyBorder="1"/>
    <xf numFmtId="0" fontId="3" fillId="0" borderId="3" xfId="0" applyFont="1" applyBorder="1" applyAlignment="1">
      <alignment horizontal="right"/>
    </xf>
    <xf numFmtId="49" fontId="3" fillId="0" borderId="1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0" fillId="0" borderId="16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11" borderId="0" xfId="0" applyFill="1" applyAlignment="1">
      <alignment horizontal="left"/>
    </xf>
    <xf numFmtId="0" fontId="3" fillId="0" borderId="0" xfId="0" applyFont="1"/>
    <xf numFmtId="0" fontId="3" fillId="0" borderId="6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Border="1"/>
    <xf numFmtId="49" fontId="0" fillId="0" borderId="0" xfId="0" applyNumberFormat="1"/>
    <xf numFmtId="14" fontId="3" fillId="0" borderId="4" xfId="0" applyNumberFormat="1" applyFont="1" applyBorder="1"/>
    <xf numFmtId="0" fontId="3" fillId="0" borderId="9" xfId="0" applyFont="1" applyBorder="1"/>
    <xf numFmtId="0" fontId="3" fillId="0" borderId="5" xfId="0" applyFont="1" applyBorder="1"/>
    <xf numFmtId="0" fontId="3" fillId="0" borderId="4" xfId="0" applyFont="1" applyBorder="1"/>
    <xf numFmtId="49" fontId="3" fillId="0" borderId="4" xfId="0" applyNumberFormat="1" applyFont="1" applyBorder="1"/>
    <xf numFmtId="0" fontId="0" fillId="0" borderId="9" xfId="0" applyBorder="1" applyAlignment="1">
      <alignment horizontal="right"/>
    </xf>
    <xf numFmtId="0" fontId="2" fillId="0" borderId="0" xfId="0" applyFont="1" applyBorder="1" applyProtection="1"/>
    <xf numFmtId="0" fontId="2" fillId="0" borderId="13" xfId="0" applyFont="1" applyBorder="1" applyProtection="1"/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49" fontId="3" fillId="0" borderId="20" xfId="0" applyNumberFormat="1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2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0" fillId="12" borderId="27" xfId="0" applyFont="1" applyFill="1" applyBorder="1" applyAlignment="1">
      <alignment horizontal="left" vertical="top"/>
    </xf>
    <xf numFmtId="0" fontId="2" fillId="13" borderId="27" xfId="0" applyFont="1" applyFill="1" applyBorder="1" applyAlignment="1">
      <alignment horizontal="left" vertical="top"/>
    </xf>
    <xf numFmtId="0" fontId="2" fillId="12" borderId="2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13" borderId="29" xfId="0" applyFill="1" applyBorder="1" applyAlignment="1">
      <alignment horizontal="left" vertical="top"/>
    </xf>
    <xf numFmtId="0" fontId="0" fillId="13" borderId="30" xfId="0" applyFill="1" applyBorder="1" applyAlignment="1">
      <alignment horizontal="left" vertical="top"/>
    </xf>
    <xf numFmtId="0" fontId="0" fillId="13" borderId="0" xfId="0" applyFill="1" applyAlignment="1">
      <alignment horizontal="left" vertical="top"/>
    </xf>
    <xf numFmtId="0" fontId="0" fillId="13" borderId="0" xfId="0" applyFill="1" applyBorder="1" applyAlignment="1">
      <alignment horizontal="left" vertical="top"/>
    </xf>
    <xf numFmtId="0" fontId="0" fillId="13" borderId="31" xfId="0" applyFill="1" applyBorder="1" applyAlignment="1">
      <alignment horizontal="left" vertical="top"/>
    </xf>
    <xf numFmtId="0" fontId="0" fillId="13" borderId="32" xfId="0" applyFill="1" applyBorder="1" applyAlignment="1">
      <alignment horizontal="left" vertical="top"/>
    </xf>
    <xf numFmtId="0" fontId="6" fillId="13" borderId="31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12" borderId="31" xfId="0" applyFill="1" applyBorder="1" applyAlignment="1">
      <alignment horizontal="left" vertical="top"/>
    </xf>
    <xf numFmtId="0" fontId="0" fillId="12" borderId="32" xfId="0" applyFill="1" applyBorder="1" applyAlignment="1">
      <alignment horizontal="left" vertical="top"/>
    </xf>
    <xf numFmtId="0" fontId="10" fillId="12" borderId="31" xfId="0" applyFont="1" applyFill="1" applyBorder="1" applyAlignment="1">
      <alignment horizontal="left" vertical="top"/>
    </xf>
    <xf numFmtId="0" fontId="10" fillId="12" borderId="32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0" fillId="14" borderId="29" xfId="0" applyFill="1" applyBorder="1" applyAlignment="1">
      <alignment horizontal="left" vertical="top"/>
    </xf>
    <xf numFmtId="0" fontId="0" fillId="14" borderId="31" xfId="0" applyFill="1" applyBorder="1" applyAlignment="1">
      <alignment horizontal="left" vertical="top"/>
    </xf>
    <xf numFmtId="0" fontId="0" fillId="14" borderId="33" xfId="0" applyFill="1" applyBorder="1" applyAlignment="1">
      <alignment horizontal="left" vertical="top"/>
    </xf>
    <xf numFmtId="0" fontId="0" fillId="10" borderId="23" xfId="0" applyFont="1" applyFill="1" applyBorder="1" applyAlignment="1" applyProtection="1">
      <alignment horizontal="left" vertical="top"/>
      <protection locked="0"/>
    </xf>
    <xf numFmtId="49" fontId="0" fillId="10" borderId="25" xfId="0" applyNumberFormat="1" applyFont="1" applyFill="1" applyBorder="1" applyAlignment="1" applyProtection="1">
      <alignment horizontal="left" vertical="top"/>
      <protection locked="0"/>
    </xf>
    <xf numFmtId="0" fontId="0" fillId="10" borderId="21" xfId="0" applyFont="1" applyFill="1" applyBorder="1" applyAlignment="1" applyProtection="1">
      <alignment horizontal="left" vertical="top"/>
      <protection locked="0"/>
    </xf>
    <xf numFmtId="49" fontId="0" fillId="10" borderId="22" xfId="0" applyNumberFormat="1" applyFont="1" applyFill="1" applyBorder="1" applyAlignment="1" applyProtection="1">
      <alignment horizontal="left" vertical="top"/>
      <protection locked="0"/>
    </xf>
    <xf numFmtId="49" fontId="0" fillId="10" borderId="21" xfId="0" applyNumberFormat="1" applyFont="1" applyFill="1" applyBorder="1" applyAlignment="1" applyProtection="1">
      <alignment horizontal="left" vertical="top"/>
      <protection locked="0"/>
    </xf>
    <xf numFmtId="0" fontId="0" fillId="10" borderId="22" xfId="0" applyFont="1" applyFill="1" applyBorder="1" applyAlignment="1" applyProtection="1">
      <alignment horizontal="left" vertical="top"/>
      <protection locked="0"/>
    </xf>
    <xf numFmtId="0" fontId="3" fillId="10" borderId="13" xfId="0" applyFont="1" applyFill="1" applyBorder="1" applyAlignment="1" applyProtection="1"/>
    <xf numFmtId="0" fontId="6" fillId="0" borderId="2" xfId="0" applyFont="1" applyBorder="1" applyAlignment="1" applyProtection="1"/>
    <xf numFmtId="0" fontId="5" fillId="0" borderId="3" xfId="0" applyFont="1" applyBorder="1" applyAlignment="1" applyProtection="1"/>
    <xf numFmtId="49" fontId="3" fillId="11" borderId="26" xfId="0" applyNumberFormat="1" applyFont="1" applyFill="1" applyBorder="1" applyAlignment="1">
      <alignment horizontal="left" wrapText="1"/>
    </xf>
    <xf numFmtId="0" fontId="3" fillId="0" borderId="0" xfId="0" applyFont="1" applyFill="1" applyProtection="1">
      <protection locked="0"/>
    </xf>
    <xf numFmtId="0" fontId="6" fillId="2" borderId="27" xfId="1" applyFont="1" applyFill="1" applyBorder="1" applyAlignment="1" applyProtection="1">
      <alignment horizontal="left"/>
      <protection locked="0"/>
    </xf>
    <xf numFmtId="0" fontId="0" fillId="6" borderId="27" xfId="0" applyFont="1" applyFill="1" applyBorder="1" applyAlignment="1" applyProtection="1">
      <alignment horizontal="left"/>
      <protection locked="0"/>
    </xf>
    <xf numFmtId="0" fontId="6" fillId="8" borderId="27" xfId="0" applyFont="1" applyFill="1" applyBorder="1" applyAlignment="1" applyProtection="1">
      <alignment horizontal="left"/>
      <protection locked="0"/>
    </xf>
    <xf numFmtId="0" fontId="3" fillId="10" borderId="19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6" fillId="2" borderId="37" xfId="1" applyFont="1" applyFill="1" applyBorder="1" applyAlignment="1" applyProtection="1">
      <alignment horizontal="center"/>
      <protection locked="0"/>
    </xf>
    <xf numFmtId="0" fontId="0" fillId="10" borderId="37" xfId="0" applyFill="1" applyBorder="1" applyAlignment="1">
      <alignment horizontal="center"/>
    </xf>
    <xf numFmtId="0" fontId="6" fillId="2" borderId="38" xfId="1" applyFont="1" applyFill="1" applyBorder="1" applyAlignment="1" applyProtection="1">
      <alignment horizontal="left"/>
      <protection locked="0"/>
    </xf>
    <xf numFmtId="49" fontId="0" fillId="10" borderId="17" xfId="0" applyNumberFormat="1" applyFont="1" applyFill="1" applyBorder="1" applyAlignment="1" applyProtection="1">
      <alignment horizontal="left"/>
      <protection locked="0"/>
    </xf>
    <xf numFmtId="49" fontId="0" fillId="10" borderId="2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</xf>
    <xf numFmtId="0" fontId="3" fillId="10" borderId="37" xfId="0" applyFont="1" applyFill="1" applyBorder="1" applyAlignment="1">
      <alignment horizontal="center"/>
    </xf>
    <xf numFmtId="0" fontId="0" fillId="10" borderId="27" xfId="0" applyFont="1" applyFill="1" applyBorder="1" applyProtection="1">
      <protection locked="0"/>
    </xf>
    <xf numFmtId="0" fontId="0" fillId="10" borderId="38" xfId="0" applyFill="1" applyBorder="1" applyProtection="1">
      <protection locked="0"/>
    </xf>
    <xf numFmtId="0" fontId="0" fillId="0" borderId="27" xfId="0" applyFont="1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1" fontId="1" fillId="0" borderId="0" xfId="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7" borderId="37" xfId="0" applyFill="1" applyBorder="1" applyAlignment="1">
      <alignment horizontal="center"/>
    </xf>
    <xf numFmtId="0" fontId="0" fillId="7" borderId="38" xfId="0" applyFont="1" applyFill="1" applyBorder="1" applyAlignment="1" applyProtection="1">
      <alignment horizontal="left"/>
      <protection locked="0"/>
    </xf>
    <xf numFmtId="49" fontId="0" fillId="7" borderId="27" xfId="0" applyNumberFormat="1" applyFont="1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49" fontId="0" fillId="0" borderId="41" xfId="0" applyNumberFormat="1" applyFont="1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fill"/>
      <protection locked="0"/>
    </xf>
    <xf numFmtId="0" fontId="0" fillId="0" borderId="41" xfId="0" applyFont="1" applyFill="1" applyBorder="1" applyAlignment="1" applyProtection="1">
      <alignment horizontal="left"/>
      <protection locked="0"/>
    </xf>
    <xf numFmtId="0" fontId="0" fillId="0" borderId="40" xfId="0" applyFont="1" applyFill="1" applyBorder="1" applyProtection="1">
      <protection locked="0"/>
    </xf>
    <xf numFmtId="0" fontId="0" fillId="5" borderId="37" xfId="0" applyFill="1" applyBorder="1" applyAlignment="1">
      <alignment horizontal="center"/>
    </xf>
    <xf numFmtId="0" fontId="0" fillId="0" borderId="43" xfId="0" applyFont="1" applyFill="1" applyBorder="1" applyAlignment="1" applyProtection="1">
      <alignment horizontal="fill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10" borderId="40" xfId="0" applyFont="1" applyFill="1" applyBorder="1" applyAlignment="1" applyProtection="1">
      <alignment horizontal="left"/>
      <protection locked="0"/>
    </xf>
    <xf numFmtId="0" fontId="0" fillId="0" borderId="44" xfId="0" applyBorder="1" applyAlignment="1">
      <alignment horizontal="center"/>
    </xf>
    <xf numFmtId="0" fontId="0" fillId="4" borderId="27" xfId="0" applyFont="1" applyFill="1" applyBorder="1" applyAlignment="1" applyProtection="1">
      <alignment horizontal="left"/>
    </xf>
    <xf numFmtId="0" fontId="0" fillId="0" borderId="27" xfId="0" applyFont="1" applyBorder="1" applyProtection="1"/>
    <xf numFmtId="0" fontId="0" fillId="10" borderId="38" xfId="0" applyFont="1" applyFill="1" applyBorder="1" applyAlignment="1" applyProtection="1">
      <alignment horizontal="left"/>
      <protection locked="0"/>
    </xf>
    <xf numFmtId="0" fontId="0" fillId="0" borderId="3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40" xfId="0" applyFont="1" applyFill="1" applyBorder="1" applyAlignment="1" applyProtection="1">
      <alignment horizontal="left"/>
      <protection locked="0"/>
    </xf>
    <xf numFmtId="0" fontId="0" fillId="0" borderId="39" xfId="0" applyFill="1" applyBorder="1" applyAlignment="1">
      <alignment horizontal="center"/>
    </xf>
    <xf numFmtId="0" fontId="0" fillId="0" borderId="42" xfId="0" applyFill="1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fill"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11" borderId="17" xfId="0" applyFont="1" applyFill="1" applyBorder="1" applyAlignment="1">
      <alignment horizontal="left" vertical="center"/>
    </xf>
    <xf numFmtId="49" fontId="3" fillId="11" borderId="20" xfId="0" applyNumberFormat="1" applyFont="1" applyFill="1" applyBorder="1" applyAlignment="1">
      <alignment horizontal="left" vertical="center" wrapText="1"/>
    </xf>
    <xf numFmtId="0" fontId="0" fillId="11" borderId="0" xfId="0" applyFill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11" borderId="3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8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vertical="center"/>
    </xf>
    <xf numFmtId="0" fontId="6" fillId="0" borderId="11" xfId="0" applyFont="1" applyBorder="1" applyAlignment="1" applyProtection="1"/>
    <xf numFmtId="0" fontId="3" fillId="2" borderId="19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6" fillId="2" borderId="27" xfId="1" applyFont="1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49" fontId="0" fillId="2" borderId="27" xfId="0" applyNumberFormat="1" applyFont="1" applyFill="1" applyBorder="1" applyAlignment="1" applyProtection="1">
      <alignment horizontal="left"/>
      <protection locked="0"/>
    </xf>
    <xf numFmtId="0" fontId="0" fillId="2" borderId="45" xfId="0" applyFont="1" applyFill="1" applyBorder="1" applyAlignment="1" applyProtection="1">
      <alignment horizontal="left"/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9" fontId="0" fillId="2" borderId="17" xfId="0" applyNumberFormat="1" applyFont="1" applyFill="1" applyBorder="1" applyAlignment="1" applyProtection="1">
      <alignment horizontal="left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3" borderId="37" xfId="1" applyFont="1" applyFill="1" applyBorder="1" applyAlignment="1" applyProtection="1">
      <alignment horizontal="center"/>
      <protection locked="0"/>
    </xf>
    <xf numFmtId="0" fontId="6" fillId="3" borderId="27" xfId="1" applyFont="1" applyFill="1" applyBorder="1" applyAlignment="1" applyProtection="1">
      <alignment horizontal="left"/>
      <protection locked="0"/>
    </xf>
    <xf numFmtId="0" fontId="6" fillId="3" borderId="38" xfId="1" applyFont="1" applyFill="1" applyBorder="1" applyAlignment="1" applyProtection="1">
      <alignment horizontal="left"/>
      <protection locked="0"/>
    </xf>
    <xf numFmtId="0" fontId="0" fillId="3" borderId="37" xfId="0" applyFill="1" applyBorder="1" applyAlignment="1">
      <alignment horizontal="center"/>
    </xf>
    <xf numFmtId="0" fontId="0" fillId="3" borderId="27" xfId="0" applyFont="1" applyFill="1" applyBorder="1" applyAlignment="1" applyProtection="1">
      <alignment horizontal="left"/>
      <protection locked="0"/>
    </xf>
    <xf numFmtId="0" fontId="0" fillId="3" borderId="38" xfId="0" applyFont="1" applyFill="1" applyBorder="1" applyAlignment="1" applyProtection="1">
      <alignment horizontal="left"/>
      <protection locked="0"/>
    </xf>
    <xf numFmtId="49" fontId="0" fillId="3" borderId="27" xfId="0" applyNumberFormat="1" applyFont="1" applyFill="1" applyBorder="1" applyAlignment="1" applyProtection="1">
      <alignment horizontal="left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left"/>
      <protection locked="0"/>
    </xf>
    <xf numFmtId="0" fontId="6" fillId="3" borderId="38" xfId="0" applyFont="1" applyFill="1" applyBorder="1" applyAlignment="1" applyProtection="1">
      <alignment horizontal="left"/>
      <protection locked="0"/>
    </xf>
    <xf numFmtId="0" fontId="0" fillId="3" borderId="39" xfId="0" applyFont="1" applyFill="1" applyBorder="1" applyAlignment="1" applyProtection="1">
      <alignment horizontal="center"/>
      <protection locked="0"/>
    </xf>
    <xf numFmtId="49" fontId="0" fillId="3" borderId="41" xfId="0" applyNumberFormat="1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horizontal="left"/>
      <protection locked="0"/>
    </xf>
    <xf numFmtId="49" fontId="0" fillId="3" borderId="46" xfId="0" applyNumberFormat="1" applyFont="1" applyFill="1" applyBorder="1" applyAlignment="1" applyProtection="1">
      <alignment horizontal="left"/>
      <protection locked="0"/>
    </xf>
    <xf numFmtId="49" fontId="0" fillId="3" borderId="47" xfId="0" applyNumberFormat="1" applyFont="1" applyFill="1" applyBorder="1" applyAlignment="1" applyProtection="1">
      <alignment horizontal="left"/>
      <protection locked="0"/>
    </xf>
    <xf numFmtId="0" fontId="0" fillId="3" borderId="17" xfId="0" applyFont="1" applyFill="1" applyBorder="1" applyProtection="1">
      <protection locked="0"/>
    </xf>
    <xf numFmtId="0" fontId="0" fillId="3" borderId="27" xfId="0" applyFont="1" applyFill="1" applyBorder="1" applyProtection="1">
      <protection locked="0"/>
    </xf>
    <xf numFmtId="0" fontId="0" fillId="3" borderId="27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7" borderId="39" xfId="0" applyFont="1" applyFill="1" applyBorder="1" applyAlignment="1" applyProtection="1">
      <alignment horizontal="center"/>
      <protection locked="0"/>
    </xf>
    <xf numFmtId="0" fontId="0" fillId="7" borderId="41" xfId="0" applyFill="1" applyBorder="1" applyAlignment="1" applyProtection="1">
      <alignment horizontal="left"/>
      <protection locked="0"/>
    </xf>
    <xf numFmtId="49" fontId="0" fillId="7" borderId="40" xfId="0" applyNumberFormat="1" applyFill="1" applyBorder="1" applyAlignment="1" applyProtection="1">
      <alignment horizontal="left"/>
      <protection locked="0"/>
    </xf>
    <xf numFmtId="49" fontId="6" fillId="7" borderId="27" xfId="0" applyNumberFormat="1" applyFont="1" applyFill="1" applyBorder="1" applyAlignment="1" applyProtection="1">
      <alignment horizontal="left"/>
      <protection locked="0"/>
    </xf>
    <xf numFmtId="0" fontId="6" fillId="10" borderId="27" xfId="1" applyFont="1" applyFill="1" applyBorder="1" applyAlignment="1" applyProtection="1">
      <alignment horizontal="left"/>
      <protection locked="0"/>
    </xf>
    <xf numFmtId="0" fontId="6" fillId="10" borderId="38" xfId="1" applyFont="1" applyFill="1" applyBorder="1" applyAlignment="1" applyProtection="1">
      <alignment horizontal="left"/>
      <protection locked="0"/>
    </xf>
    <xf numFmtId="0" fontId="0" fillId="10" borderId="17" xfId="0" applyFont="1" applyFill="1" applyBorder="1" applyAlignment="1" applyProtection="1">
      <alignment horizontal="left"/>
      <protection locked="0"/>
    </xf>
    <xf numFmtId="0" fontId="0" fillId="10" borderId="27" xfId="0" applyFont="1" applyFill="1" applyBorder="1" applyAlignment="1" applyProtection="1">
      <alignment horizontal="left"/>
      <protection locked="0"/>
    </xf>
    <xf numFmtId="0" fontId="0" fillId="10" borderId="41" xfId="0" applyFont="1" applyFill="1" applyBorder="1" applyAlignment="1" applyProtection="1">
      <alignment horizontal="left"/>
      <protection locked="0"/>
    </xf>
    <xf numFmtId="0" fontId="0" fillId="5" borderId="27" xfId="0" applyFont="1" applyFill="1" applyBorder="1" applyAlignment="1" applyProtection="1">
      <alignment horizontal="left"/>
      <protection locked="0"/>
    </xf>
    <xf numFmtId="0" fontId="0" fillId="5" borderId="38" xfId="0" applyFont="1" applyFill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 horizontal="left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0" fillId="6" borderId="37" xfId="0" applyFill="1" applyBorder="1" applyAlignment="1">
      <alignment horizontal="center"/>
    </xf>
    <xf numFmtId="0" fontId="0" fillId="6" borderId="38" xfId="0" applyFont="1" applyFill="1" applyBorder="1" applyAlignment="1" applyProtection="1">
      <alignment horizontal="left"/>
      <protection locked="0"/>
    </xf>
    <xf numFmtId="0" fontId="0" fillId="6" borderId="27" xfId="0" applyFont="1" applyFill="1" applyBorder="1" applyProtection="1">
      <protection locked="0"/>
    </xf>
    <xf numFmtId="0" fontId="0" fillId="6" borderId="38" xfId="0" applyFill="1" applyBorder="1" applyAlignment="1" applyProtection="1">
      <alignment horizontal="left"/>
      <protection locked="0"/>
    </xf>
    <xf numFmtId="49" fontId="0" fillId="6" borderId="27" xfId="0" applyNumberFormat="1" applyFont="1" applyFill="1" applyBorder="1" applyAlignment="1" applyProtection="1">
      <alignment horizontal="left"/>
      <protection locked="0"/>
    </xf>
    <xf numFmtId="1" fontId="0" fillId="3" borderId="27" xfId="2" applyFont="1" applyFill="1" applyBorder="1" applyAlignment="1" applyProtection="1">
      <alignment horizontal="left" vertical="top"/>
      <protection locked="0"/>
    </xf>
    <xf numFmtId="1" fontId="0" fillId="3" borderId="27" xfId="2" applyFont="1" applyFill="1" applyBorder="1" applyProtection="1">
      <protection locked="0"/>
    </xf>
    <xf numFmtId="0" fontId="0" fillId="5" borderId="39" xfId="0" applyFill="1" applyBorder="1" applyAlignment="1">
      <alignment horizontal="center"/>
    </xf>
    <xf numFmtId="0" fontId="0" fillId="5" borderId="41" xfId="0" applyFont="1" applyFill="1" applyBorder="1" applyAlignment="1" applyProtection="1">
      <alignment horizontal="left"/>
      <protection locked="0"/>
    </xf>
    <xf numFmtId="0" fontId="0" fillId="5" borderId="40" xfId="0" applyFont="1" applyFill="1" applyBorder="1" applyAlignment="1" applyProtection="1">
      <alignment horizontal="left"/>
      <protection locked="0"/>
    </xf>
    <xf numFmtId="49" fontId="0" fillId="10" borderId="31" xfId="0" applyNumberFormat="1" applyFont="1" applyFill="1" applyBorder="1" applyAlignment="1" applyProtection="1">
      <alignment horizontal="left"/>
      <protection locked="0"/>
    </xf>
    <xf numFmtId="0" fontId="0" fillId="10" borderId="29" xfId="0" applyFill="1" applyBorder="1" applyAlignment="1" applyProtection="1">
      <alignment horizontal="left"/>
      <protection locked="0"/>
    </xf>
    <xf numFmtId="0" fontId="0" fillId="10" borderId="39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left" vertical="top"/>
    </xf>
    <xf numFmtId="0" fontId="0" fillId="2" borderId="0" xfId="0" applyFont="1" applyFill="1" applyBorder="1" applyAlignment="1" applyProtection="1">
      <alignment wrapText="1"/>
    </xf>
    <xf numFmtId="0" fontId="3" fillId="2" borderId="7" xfId="0" applyFont="1" applyFill="1" applyBorder="1" applyAlignment="1" applyProtection="1"/>
    <xf numFmtId="0" fontId="3" fillId="3" borderId="8" xfId="0" applyFont="1" applyFill="1" applyBorder="1" applyAlignment="1" applyProtection="1">
      <alignment horizontal="left" vertical="top"/>
    </xf>
    <xf numFmtId="0" fontId="0" fillId="3" borderId="0" xfId="0" applyFont="1" applyFill="1" applyBorder="1" applyProtection="1"/>
    <xf numFmtId="0" fontId="3" fillId="3" borderId="11" xfId="0" applyFont="1" applyFill="1" applyBorder="1" applyAlignment="1" applyProtection="1"/>
    <xf numFmtId="0" fontId="5" fillId="5" borderId="10" xfId="0" applyFont="1" applyFill="1" applyBorder="1" applyAlignment="1" applyProtection="1">
      <alignment horizontal="left"/>
      <protection locked="0"/>
    </xf>
    <xf numFmtId="0" fontId="0" fillId="5" borderId="11" xfId="0" applyFont="1" applyFill="1" applyBorder="1" applyAlignment="1" applyProtection="1"/>
    <xf numFmtId="0" fontId="3" fillId="5" borderId="11" xfId="0" applyFont="1" applyFill="1" applyBorder="1" applyAlignment="1" applyProtection="1"/>
    <xf numFmtId="0" fontId="5" fillId="6" borderId="10" xfId="0" applyFont="1" applyFill="1" applyBorder="1" applyAlignment="1" applyProtection="1">
      <alignment horizontal="left"/>
      <protection locked="0"/>
    </xf>
    <xf numFmtId="0" fontId="6" fillId="6" borderId="15" xfId="0" applyFont="1" applyFill="1" applyBorder="1" applyAlignment="1" applyProtection="1"/>
    <xf numFmtId="0" fontId="12" fillId="6" borderId="15" xfId="0" applyFont="1" applyFill="1" applyBorder="1" applyAlignment="1" applyProtection="1"/>
    <xf numFmtId="0" fontId="5" fillId="7" borderId="10" xfId="0" applyFont="1" applyFill="1" applyBorder="1" applyAlignment="1" applyProtection="1">
      <alignment horizontal="left"/>
      <protection locked="0"/>
    </xf>
    <xf numFmtId="0" fontId="6" fillId="7" borderId="11" xfId="0" applyFont="1" applyFill="1" applyBorder="1" applyAlignment="1" applyProtection="1"/>
    <xf numFmtId="0" fontId="12" fillId="7" borderId="11" xfId="0" applyFont="1" applyFill="1" applyBorder="1" applyAlignment="1" applyProtection="1"/>
    <xf numFmtId="0" fontId="5" fillId="16" borderId="10" xfId="0" applyFont="1" applyFill="1" applyBorder="1" applyAlignment="1" applyProtection="1">
      <alignment horizontal="left"/>
      <protection locked="0"/>
    </xf>
    <xf numFmtId="0" fontId="6" fillId="16" borderId="11" xfId="0" applyFont="1" applyFill="1" applyBorder="1" applyAlignment="1" applyProtection="1"/>
    <xf numFmtId="0" fontId="12" fillId="16" borderId="11" xfId="0" applyFont="1" applyFill="1" applyBorder="1" applyAlignment="1" applyProtection="1"/>
    <xf numFmtId="0" fontId="3" fillId="0" borderId="2" xfId="0" applyFont="1" applyBorder="1" applyAlignment="1" applyProtection="1">
      <alignment horizontal="center" wrapText="1"/>
    </xf>
    <xf numFmtId="0" fontId="0" fillId="2" borderId="44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16" borderId="44" xfId="0" applyFill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/>
    </xf>
    <xf numFmtId="1" fontId="1" fillId="3" borderId="27" xfId="2" applyFont="1" applyFill="1" applyBorder="1" applyAlignment="1" applyProtection="1">
      <alignment horizontal="left"/>
      <protection locked="0"/>
    </xf>
    <xf numFmtId="1" fontId="1" fillId="5" borderId="27" xfId="2" applyFont="1" applyFill="1" applyBorder="1" applyAlignment="1" applyProtection="1">
      <alignment horizontal="left"/>
      <protection locked="0"/>
    </xf>
    <xf numFmtId="0" fontId="0" fillId="7" borderId="27" xfId="0" applyFont="1" applyFill="1" applyBorder="1" applyAlignment="1" applyProtection="1">
      <alignment horizontal="left"/>
      <protection locked="0"/>
    </xf>
    <xf numFmtId="0" fontId="0" fillId="9" borderId="27" xfId="0" applyFont="1" applyFill="1" applyBorder="1" applyAlignment="1" applyProtection="1">
      <alignment horizontal="left"/>
      <protection locked="0"/>
    </xf>
    <xf numFmtId="0" fontId="0" fillId="15" borderId="27" xfId="0" applyFont="1" applyFill="1" applyBorder="1" applyAlignment="1" applyProtection="1">
      <alignment horizontal="left"/>
    </xf>
    <xf numFmtId="0" fontId="0" fillId="0" borderId="27" xfId="0" applyFont="1" applyFill="1" applyBorder="1" applyProtection="1"/>
    <xf numFmtId="0" fontId="0" fillId="10" borderId="27" xfId="0" applyFont="1" applyFill="1" applyBorder="1" applyProtection="1"/>
    <xf numFmtId="0" fontId="3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3" fillId="0" borderId="0" xfId="0" applyFont="1" applyAlignment="1" applyProtection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0" borderId="38" xfId="0" applyFont="1" applyFill="1" applyBorder="1" applyProtection="1">
      <protection locked="0"/>
    </xf>
    <xf numFmtId="0" fontId="0" fillId="0" borderId="41" xfId="0" applyFont="1" applyBorder="1" applyProtection="1"/>
    <xf numFmtId="0" fontId="0" fillId="0" borderId="40" xfId="0" applyFont="1" applyBorder="1" applyProtection="1"/>
    <xf numFmtId="0" fontId="6" fillId="16" borderId="37" xfId="0" applyFont="1" applyFill="1" applyBorder="1" applyAlignment="1" applyProtection="1">
      <alignment horizontal="center"/>
      <protection locked="0"/>
    </xf>
    <xf numFmtId="0" fontId="6" fillId="16" borderId="27" xfId="0" applyFont="1" applyFill="1" applyBorder="1" applyAlignment="1" applyProtection="1">
      <alignment horizontal="left"/>
      <protection locked="0"/>
    </xf>
    <xf numFmtId="0" fontId="6" fillId="16" borderId="38" xfId="0" applyFont="1" applyFill="1" applyBorder="1" applyAlignment="1" applyProtection="1">
      <alignment horizontal="left"/>
      <protection locked="0"/>
    </xf>
    <xf numFmtId="0" fontId="6" fillId="2" borderId="48" xfId="1" applyFont="1" applyFill="1" applyBorder="1" applyAlignment="1" applyProtection="1">
      <alignment horizontal="left"/>
      <protection locked="0"/>
    </xf>
    <xf numFmtId="0" fontId="6" fillId="3" borderId="48" xfId="1" applyFont="1" applyFill="1" applyBorder="1" applyAlignment="1" applyProtection="1">
      <alignment horizontal="left"/>
      <protection locked="0"/>
    </xf>
    <xf numFmtId="49" fontId="0" fillId="7" borderId="48" xfId="0" applyNumberFormat="1" applyFont="1" applyFill="1" applyBorder="1" applyAlignment="1" applyProtection="1">
      <alignment horizontal="left"/>
      <protection locked="0"/>
    </xf>
    <xf numFmtId="49" fontId="6" fillId="7" borderId="48" xfId="0" applyNumberFormat="1" applyFont="1" applyFill="1" applyBorder="1" applyAlignment="1" applyProtection="1">
      <alignment horizontal="left"/>
      <protection locked="0"/>
    </xf>
    <xf numFmtId="0" fontId="0" fillId="3" borderId="34" xfId="0" applyFont="1" applyFill="1" applyBorder="1" applyAlignment="1" applyProtection="1">
      <alignment horizontal="left"/>
      <protection locked="0"/>
    </xf>
    <xf numFmtId="0" fontId="0" fillId="3" borderId="48" xfId="0" applyFont="1" applyFill="1" applyBorder="1" applyAlignment="1" applyProtection="1">
      <alignment horizontal="left"/>
      <protection locked="0"/>
    </xf>
    <xf numFmtId="0" fontId="0" fillId="5" borderId="48" xfId="0" applyFont="1" applyFill="1" applyBorder="1" applyAlignment="1" applyProtection="1">
      <alignment horizontal="left"/>
      <protection locked="0"/>
    </xf>
    <xf numFmtId="0" fontId="0" fillId="0" borderId="50" xfId="0" applyFont="1" applyFill="1" applyBorder="1" applyProtection="1">
      <protection locked="0"/>
    </xf>
    <xf numFmtId="14" fontId="3" fillId="0" borderId="5" xfId="0" applyNumberFormat="1" applyFont="1" applyBorder="1"/>
    <xf numFmtId="0" fontId="0" fillId="10" borderId="48" xfId="0" applyFont="1" applyFill="1" applyBorder="1" applyProtection="1">
      <protection locked="0"/>
    </xf>
    <xf numFmtId="0" fontId="0" fillId="6" borderId="48" xfId="0" applyFont="1" applyFill="1" applyBorder="1" applyProtection="1">
      <protection locked="0"/>
    </xf>
    <xf numFmtId="49" fontId="0" fillId="6" borderId="48" xfId="0" applyNumberFormat="1" applyFont="1" applyFill="1" applyBorder="1" applyAlignment="1" applyProtection="1">
      <alignment horizontal="left"/>
      <protection locked="0"/>
    </xf>
    <xf numFmtId="0" fontId="0" fillId="0" borderId="48" xfId="0" applyFont="1" applyFill="1" applyBorder="1" applyProtection="1">
      <protection locked="0"/>
    </xf>
    <xf numFmtId="0" fontId="6" fillId="2" borderId="34" xfId="1" applyFont="1" applyFill="1" applyBorder="1" applyProtection="1">
      <protection locked="0"/>
    </xf>
    <xf numFmtId="0" fontId="6" fillId="2" borderId="48" xfId="1" applyFont="1" applyFill="1" applyBorder="1" applyProtection="1">
      <protection locked="0"/>
    </xf>
    <xf numFmtId="49" fontId="0" fillId="2" borderId="48" xfId="0" applyNumberFormat="1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horizontal="left"/>
      <protection locked="0"/>
    </xf>
    <xf numFmtId="49" fontId="0" fillId="3" borderId="48" xfId="0" applyNumberFormat="1" applyFont="1" applyFill="1" applyBorder="1" applyAlignment="1" applyProtection="1">
      <alignment horizontal="left"/>
      <protection locked="0"/>
    </xf>
    <xf numFmtId="0" fontId="0" fillId="7" borderId="50" xfId="0" applyFill="1" applyBorder="1" applyAlignment="1" applyProtection="1">
      <alignment horizontal="left"/>
      <protection locked="0"/>
    </xf>
    <xf numFmtId="0" fontId="0" fillId="10" borderId="34" xfId="0" applyFont="1" applyFill="1" applyBorder="1" applyAlignment="1" applyProtection="1">
      <alignment horizontal="left"/>
      <protection locked="0"/>
    </xf>
    <xf numFmtId="0" fontId="0" fillId="10" borderId="48" xfId="0" applyFont="1" applyFill="1" applyBorder="1" applyAlignment="1" applyProtection="1">
      <alignment horizontal="left"/>
      <protection locked="0"/>
    </xf>
    <xf numFmtId="0" fontId="0" fillId="6" borderId="48" xfId="0" applyFont="1" applyFill="1" applyBorder="1" applyAlignment="1" applyProtection="1">
      <alignment horizontal="left"/>
      <protection locked="0"/>
    </xf>
    <xf numFmtId="49" fontId="0" fillId="10" borderId="48" xfId="0" applyNumberFormat="1" applyFont="1" applyFill="1" applyBorder="1" applyAlignment="1" applyProtection="1">
      <alignment horizontal="left"/>
      <protection locked="0"/>
    </xf>
    <xf numFmtId="49" fontId="0" fillId="0" borderId="50" xfId="0" applyNumberFormat="1" applyFont="1" applyFill="1" applyBorder="1" applyAlignment="1" applyProtection="1">
      <alignment horizontal="left"/>
      <protection locked="0"/>
    </xf>
    <xf numFmtId="1" fontId="0" fillId="3" borderId="48" xfId="2" applyFont="1" applyFill="1" applyBorder="1" applyAlignment="1" applyProtection="1">
      <alignment horizontal="left" vertical="top"/>
      <protection locked="0"/>
    </xf>
    <xf numFmtId="0" fontId="0" fillId="3" borderId="48" xfId="0" applyFont="1" applyFill="1" applyBorder="1" applyAlignment="1" applyProtection="1">
      <alignment horizontal="left" vertical="top"/>
      <protection locked="0"/>
    </xf>
    <xf numFmtId="0" fontId="0" fillId="5" borderId="50" xfId="0" applyFont="1" applyFill="1" applyBorder="1" applyAlignment="1" applyProtection="1">
      <alignment horizontal="left"/>
      <protection locked="0"/>
    </xf>
    <xf numFmtId="0" fontId="6" fillId="10" borderId="48" xfId="1" applyFont="1" applyFill="1" applyBorder="1" applyAlignment="1" applyProtection="1">
      <alignment horizontal="left"/>
      <protection locked="0"/>
    </xf>
    <xf numFmtId="0" fontId="0" fillId="10" borderId="30" xfId="0" applyFill="1" applyBorder="1" applyAlignment="1" applyProtection="1">
      <alignment horizontal="left"/>
      <protection locked="0"/>
    </xf>
    <xf numFmtId="0" fontId="6" fillId="16" borderId="48" xfId="0" applyFont="1" applyFill="1" applyBorder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left"/>
      <protection locked="0"/>
    </xf>
    <xf numFmtId="49" fontId="0" fillId="3" borderId="28" xfId="0" applyNumberFormat="1" applyFont="1" applyFill="1" applyBorder="1" applyAlignment="1" applyProtection="1">
      <alignment horizontal="left"/>
      <protection locked="0"/>
    </xf>
    <xf numFmtId="49" fontId="0" fillId="3" borderId="51" xfId="0" applyNumberFormat="1" applyFont="1" applyFill="1" applyBorder="1" applyAlignment="1" applyProtection="1">
      <alignment horizontal="left"/>
      <protection locked="0"/>
    </xf>
    <xf numFmtId="0" fontId="0" fillId="0" borderId="50" xfId="0" applyFont="1" applyBorder="1" applyProtection="1"/>
    <xf numFmtId="1" fontId="0" fillId="3" borderId="48" xfId="2" applyFont="1" applyFill="1" applyBorder="1" applyProtection="1">
      <protection locked="0"/>
    </xf>
    <xf numFmtId="0" fontId="0" fillId="3" borderId="48" xfId="0" applyFont="1" applyFill="1" applyBorder="1" applyProtection="1">
      <protection locked="0"/>
    </xf>
    <xf numFmtId="0" fontId="0" fillId="10" borderId="50" xfId="0" applyFont="1" applyFill="1" applyBorder="1" applyAlignment="1" applyProtection="1">
      <alignment horizontal="left"/>
      <protection locked="0"/>
    </xf>
    <xf numFmtId="49" fontId="0" fillId="2" borderId="34" xfId="0" applyNumberFormat="1" applyFont="1" applyFill="1" applyBorder="1" applyAlignment="1" applyProtection="1">
      <alignment horizontal="left"/>
      <protection locked="0"/>
    </xf>
    <xf numFmtId="0" fontId="6" fillId="3" borderId="48" xfId="0" applyFont="1" applyFill="1" applyBorder="1" applyAlignment="1" applyProtection="1">
      <alignment horizontal="left"/>
      <protection locked="0"/>
    </xf>
    <xf numFmtId="49" fontId="0" fillId="10" borderId="34" xfId="0" applyNumberFormat="1" applyFont="1" applyFill="1" applyBorder="1" applyAlignment="1" applyProtection="1">
      <alignment horizontal="left"/>
      <protection locked="0"/>
    </xf>
    <xf numFmtId="0" fontId="0" fillId="0" borderId="50" xfId="0" applyFont="1" applyFill="1" applyBorder="1" applyAlignment="1" applyProtection="1">
      <alignment horizontal="left"/>
      <protection locked="0"/>
    </xf>
    <xf numFmtId="0" fontId="0" fillId="3" borderId="52" xfId="0" applyFont="1" applyFill="1" applyBorder="1" applyProtection="1">
      <protection locked="0"/>
    </xf>
    <xf numFmtId="0" fontId="0" fillId="3" borderId="34" xfId="0" applyFont="1" applyFill="1" applyBorder="1" applyProtection="1">
      <protection locked="0"/>
    </xf>
    <xf numFmtId="49" fontId="0" fillId="10" borderId="32" xfId="0" applyNumberFormat="1" applyFont="1" applyFill="1" applyBorder="1" applyAlignment="1" applyProtection="1">
      <alignment horizontal="left"/>
      <protection locked="0"/>
    </xf>
    <xf numFmtId="0" fontId="0" fillId="0" borderId="53" xfId="0" applyFill="1" applyBorder="1" applyProtection="1">
      <protection locked="0"/>
    </xf>
    <xf numFmtId="0" fontId="3" fillId="2" borderId="54" xfId="0" applyFont="1" applyFill="1" applyBorder="1" applyAlignment="1">
      <alignment horizontal="center"/>
    </xf>
    <xf numFmtId="0" fontId="6" fillId="2" borderId="33" xfId="1" applyFont="1" applyFill="1" applyBorder="1" applyProtection="1">
      <protection locked="0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/>
    </xf>
    <xf numFmtId="0" fontId="3" fillId="11" borderId="56" xfId="0" applyFont="1" applyFill="1" applyBorder="1" applyAlignment="1">
      <alignment horizontal="left" vertical="center"/>
    </xf>
    <xf numFmtId="49" fontId="3" fillId="11" borderId="57" xfId="0" applyNumberFormat="1" applyFont="1" applyFill="1" applyBorder="1" applyAlignment="1">
      <alignment horizontal="left" vertical="center" wrapText="1"/>
    </xf>
    <xf numFmtId="0" fontId="3" fillId="10" borderId="54" xfId="0" applyFont="1" applyFill="1" applyBorder="1" applyAlignment="1">
      <alignment horizontal="center"/>
    </xf>
    <xf numFmtId="49" fontId="0" fillId="10" borderId="33" xfId="0" applyNumberFormat="1" applyFont="1" applyFill="1" applyBorder="1" applyAlignment="1" applyProtection="1">
      <alignment horizontal="left"/>
      <protection locked="0"/>
    </xf>
    <xf numFmtId="0" fontId="0" fillId="10" borderId="45" xfId="0" applyFont="1" applyFill="1" applyBorder="1" applyAlignment="1" applyProtection="1">
      <alignment horizontal="left"/>
      <protection locked="0"/>
    </xf>
    <xf numFmtId="49" fontId="3" fillId="0" borderId="57" xfId="0" applyNumberFormat="1" applyFont="1" applyFill="1" applyBorder="1" applyAlignment="1">
      <alignment horizontal="left" vertical="center" wrapText="1"/>
    </xf>
    <xf numFmtId="0" fontId="3" fillId="11" borderId="49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11" borderId="58" xfId="0" applyFont="1" applyFill="1" applyBorder="1" applyAlignment="1">
      <alignment horizontal="left" vertical="center" wrapText="1"/>
    </xf>
    <xf numFmtId="0" fontId="14" fillId="17" borderId="59" xfId="0" applyFont="1" applyFill="1" applyBorder="1"/>
    <xf numFmtId="0" fontId="14" fillId="17" borderId="60" xfId="0" applyFont="1" applyFill="1" applyBorder="1"/>
    <xf numFmtId="0" fontId="14" fillId="17" borderId="61" xfId="0" applyFont="1" applyFill="1" applyBorder="1"/>
    <xf numFmtId="0" fontId="14" fillId="0" borderId="0" xfId="0" applyFont="1" applyFill="1" applyBorder="1"/>
    <xf numFmtId="0" fontId="14" fillId="11" borderId="59" xfId="0" applyFont="1" applyFill="1" applyBorder="1"/>
    <xf numFmtId="0" fontId="14" fillId="0" borderId="60" xfId="0" applyFont="1" applyBorder="1"/>
    <xf numFmtId="0" fontId="14" fillId="0" borderId="61" xfId="0" applyFont="1" applyBorder="1"/>
    <xf numFmtId="0" fontId="14" fillId="0" borderId="59" xfId="0" applyFont="1" applyBorder="1"/>
    <xf numFmtId="0" fontId="15" fillId="0" borderId="0" xfId="0" applyFont="1" applyFill="1" applyBorder="1"/>
    <xf numFmtId="0" fontId="14" fillId="17" borderId="62" xfId="0" applyFont="1" applyFill="1" applyBorder="1"/>
    <xf numFmtId="0" fontId="14" fillId="17" borderId="60" xfId="0" applyFont="1" applyFill="1" applyBorder="1"/>
    <xf numFmtId="0" fontId="3" fillId="10" borderId="12" xfId="0" applyFont="1" applyFill="1" applyBorder="1" applyAlignment="1" applyProtection="1"/>
    <xf numFmtId="49" fontId="0" fillId="2" borderId="52" xfId="0" applyNumberFormat="1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49" fontId="0" fillId="3" borderId="50" xfId="0" applyNumberFormat="1" applyFont="1" applyFill="1" applyBorder="1" applyAlignment="1" applyProtection="1">
      <alignment horizontal="left"/>
      <protection locked="0"/>
    </xf>
    <xf numFmtId="0" fontId="6" fillId="3" borderId="40" xfId="0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colors>
    <mruColors>
      <color rgb="FFED7D31"/>
      <color rgb="FFF8CBAD"/>
      <color rgb="FFFFC000"/>
      <color rgb="FF00FFFF"/>
      <color rgb="FFE4C9FF"/>
      <color rgb="FFBDD7EE"/>
      <color rgb="FF00FFCC"/>
      <color rgb="FFFFFF00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0</xdr:rowOff>
    </xdr:from>
    <xdr:to>
      <xdr:col>12</xdr:col>
      <xdr:colOff>283062</xdr:colOff>
      <xdr:row>23</xdr:row>
      <xdr:rowOff>14936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F187EE0-3C7D-41BD-8526-9D28CD46C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0"/>
          <a:ext cx="4893162" cy="4434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7"/>
  <sheetViews>
    <sheetView tabSelected="1" showRuler="0" topLeftCell="A19" zoomScale="55" zoomScaleNormal="55" zoomScalePageLayoutView="60" workbookViewId="0">
      <selection activeCell="J20" sqref="J20"/>
    </sheetView>
  </sheetViews>
  <sheetFormatPr defaultColWidth="9.140625" defaultRowHeight="15" x14ac:dyDescent="0.25"/>
  <cols>
    <col min="1" max="1" width="14.28515625" style="23" customWidth="1"/>
    <col min="2" max="2" width="46.5703125" style="23" customWidth="1"/>
    <col min="3" max="3" width="8.42578125" style="23" customWidth="1"/>
    <col min="4" max="4" width="10.5703125" style="23" customWidth="1"/>
    <col min="5" max="5" width="6.85546875" style="23" customWidth="1"/>
    <col min="6" max="6" width="14.28515625" style="23" customWidth="1"/>
    <col min="7" max="7" width="46.85546875" style="23" customWidth="1"/>
    <col min="8" max="8" width="8.42578125" style="24" customWidth="1"/>
    <col min="9" max="9" width="10.5703125" style="23" customWidth="1"/>
    <col min="10" max="10" width="6.85546875" style="23" customWidth="1"/>
    <col min="11" max="11" width="14.28515625" style="23" customWidth="1"/>
    <col min="12" max="12" width="46.85546875" style="24" customWidth="1"/>
    <col min="13" max="13" width="8.7109375" style="23" customWidth="1"/>
    <col min="14" max="14" width="10.5703125" style="23" customWidth="1"/>
    <col min="15" max="15" width="6.85546875" style="23" customWidth="1"/>
    <col min="16" max="16" width="14.28515625" style="24" customWidth="1"/>
    <col min="17" max="17" width="46.85546875" style="23" customWidth="1"/>
    <col min="18" max="18" width="8.7109375" style="23" customWidth="1"/>
    <col min="19" max="19" width="10.5703125" style="23" customWidth="1"/>
    <col min="20" max="20" width="6.85546875" style="23" customWidth="1"/>
    <col min="21" max="21" width="14.28515625" style="23" customWidth="1"/>
    <col min="22" max="22" width="46.85546875" style="23" customWidth="1"/>
    <col min="23" max="23" width="8.7109375" style="23" customWidth="1"/>
    <col min="24" max="24" width="10.5703125" style="23" customWidth="1"/>
    <col min="25" max="16384" width="9.140625" style="23"/>
  </cols>
  <sheetData>
    <row r="1" spans="1:18" ht="28.5" x14ac:dyDescent="0.25">
      <c r="A1" s="153" t="s">
        <v>0</v>
      </c>
      <c r="B1" s="223" t="s">
        <v>270</v>
      </c>
      <c r="C1" s="34"/>
      <c r="F1" s="2"/>
      <c r="G1" s="9"/>
      <c r="H1" s="9"/>
      <c r="I1" s="9"/>
      <c r="J1" s="9"/>
      <c r="K1" s="9"/>
      <c r="N1" s="2"/>
      <c r="O1" s="2"/>
    </row>
    <row r="2" spans="1:18" ht="28.5" x14ac:dyDescent="0.25">
      <c r="A2" s="153" t="s">
        <v>265</v>
      </c>
      <c r="B2" s="223" t="s">
        <v>266</v>
      </c>
      <c r="C2" s="34"/>
      <c r="F2" s="2"/>
      <c r="G2" s="9"/>
      <c r="H2" s="9"/>
      <c r="I2" s="9"/>
      <c r="J2" s="9"/>
      <c r="K2" s="9"/>
      <c r="N2" s="2"/>
      <c r="O2" s="2"/>
    </row>
    <row r="3" spans="1:18" s="155" customFormat="1" x14ac:dyDescent="0.25">
      <c r="A3" s="287"/>
      <c r="B3" s="288"/>
      <c r="C3" s="154"/>
      <c r="F3" s="156"/>
      <c r="G3" s="156"/>
      <c r="H3" s="156"/>
      <c r="I3" s="156"/>
      <c r="J3" s="156"/>
      <c r="K3" s="156"/>
      <c r="L3" s="157"/>
      <c r="N3" s="158"/>
      <c r="O3" s="158"/>
      <c r="P3" s="157"/>
    </row>
    <row r="4" spans="1:18" ht="30" customHeight="1" x14ac:dyDescent="0.25">
      <c r="A4" s="285" t="s">
        <v>267</v>
      </c>
      <c r="B4" s="286"/>
      <c r="C4" s="117" t="s">
        <v>144</v>
      </c>
      <c r="F4" s="9"/>
      <c r="G4" s="9"/>
      <c r="H4" s="9"/>
      <c r="I4" s="9"/>
      <c r="J4" s="9"/>
      <c r="K4" s="9"/>
      <c r="N4" s="16"/>
      <c r="O4" s="16"/>
    </row>
    <row r="5" spans="1:18" ht="19.5" customHeight="1" thickBot="1" x14ac:dyDescent="0.3">
      <c r="A5" s="1" t="s">
        <v>1</v>
      </c>
      <c r="E5" s="1" t="s">
        <v>268</v>
      </c>
      <c r="F5" s="9"/>
      <c r="G5" s="9"/>
      <c r="H5" s="9"/>
      <c r="N5" s="4"/>
      <c r="O5" s="5"/>
      <c r="P5" s="16"/>
      <c r="Q5" s="16"/>
    </row>
    <row r="6" spans="1:18" ht="44.25" customHeight="1" thickBot="1" x14ac:dyDescent="0.3">
      <c r="A6" s="116" t="s">
        <v>168</v>
      </c>
      <c r="B6" s="193" t="s">
        <v>3</v>
      </c>
      <c r="C6" s="7">
        <v>70</v>
      </c>
      <c r="D6" s="269" t="s">
        <v>4</v>
      </c>
      <c r="E6" s="162"/>
      <c r="G6" s="9"/>
      <c r="H6" s="9"/>
      <c r="M6" s="16"/>
      <c r="N6" s="4"/>
      <c r="O6" s="5"/>
      <c r="P6" s="16"/>
      <c r="Q6" s="16"/>
    </row>
    <row r="7" spans="1:18" ht="30" x14ac:dyDescent="0.25">
      <c r="A7" s="251">
        <v>106413</v>
      </c>
      <c r="B7" s="252" t="s">
        <v>170</v>
      </c>
      <c r="C7" s="253"/>
      <c r="D7" s="270">
        <v>25</v>
      </c>
      <c r="E7" s="118"/>
      <c r="G7" s="9"/>
      <c r="H7" s="9"/>
      <c r="M7" s="16"/>
      <c r="N7" s="137"/>
      <c r="O7" s="19"/>
      <c r="P7" s="16"/>
      <c r="Q7" s="16"/>
    </row>
    <row r="8" spans="1:18" x14ac:dyDescent="0.25">
      <c r="A8" s="254">
        <v>106418</v>
      </c>
      <c r="B8" s="255" t="s">
        <v>171</v>
      </c>
      <c r="C8" s="256"/>
      <c r="D8" s="271">
        <v>45</v>
      </c>
      <c r="E8" s="278"/>
      <c r="G8" s="9"/>
      <c r="H8" s="9"/>
      <c r="M8" s="16"/>
      <c r="N8" s="138"/>
      <c r="O8" s="128"/>
      <c r="P8" s="16"/>
      <c r="Q8" s="16"/>
    </row>
    <row r="9" spans="1:18" ht="19.5" customHeight="1" thickBot="1" x14ac:dyDescent="0.3">
      <c r="A9" s="190"/>
      <c r="B9" s="9"/>
      <c r="C9" s="10"/>
      <c r="D9" s="160"/>
      <c r="E9" s="161"/>
      <c r="G9" s="9"/>
      <c r="H9" s="9"/>
      <c r="M9" s="16"/>
      <c r="N9" s="139"/>
      <c r="O9" s="19"/>
      <c r="P9" s="16"/>
      <c r="Q9" s="16"/>
    </row>
    <row r="10" spans="1:18" ht="30.75" customHeight="1" thickBot="1" x14ac:dyDescent="0.3">
      <c r="A10" s="116" t="s">
        <v>169</v>
      </c>
      <c r="B10" s="6" t="s">
        <v>33</v>
      </c>
      <c r="C10" s="7">
        <v>75</v>
      </c>
      <c r="D10" s="7"/>
      <c r="E10" s="162"/>
      <c r="G10" s="9"/>
      <c r="H10" s="9"/>
      <c r="M10" s="16"/>
      <c r="N10" s="9"/>
      <c r="O10" s="19"/>
      <c r="P10" s="16"/>
      <c r="Q10" s="16"/>
    </row>
    <row r="11" spans="1:18" x14ac:dyDescent="0.25">
      <c r="A11" s="257">
        <v>106419</v>
      </c>
      <c r="B11" s="258" t="s">
        <v>172</v>
      </c>
      <c r="C11" s="259"/>
      <c r="D11" s="272">
        <v>45</v>
      </c>
      <c r="E11" s="279"/>
      <c r="G11" s="9"/>
      <c r="H11" s="9"/>
      <c r="M11" s="16"/>
      <c r="N11" s="138"/>
      <c r="O11" s="19"/>
      <c r="P11" s="16"/>
      <c r="Q11" s="16"/>
    </row>
    <row r="12" spans="1:18" ht="15" customHeight="1" x14ac:dyDescent="0.25">
      <c r="A12" s="260">
        <v>106432</v>
      </c>
      <c r="B12" s="261" t="s">
        <v>173</v>
      </c>
      <c r="C12" s="262" t="s">
        <v>176</v>
      </c>
      <c r="D12" s="273">
        <v>15</v>
      </c>
      <c r="E12" s="119"/>
      <c r="G12" s="9"/>
      <c r="H12" s="9"/>
      <c r="M12" s="16"/>
      <c r="N12" s="140"/>
      <c r="O12" s="19"/>
      <c r="P12" s="16"/>
      <c r="Q12" s="16"/>
      <c r="R12" s="140"/>
    </row>
    <row r="13" spans="1:18" ht="15.75" customHeight="1" x14ac:dyDescent="0.25">
      <c r="A13" s="263" t="s">
        <v>174</v>
      </c>
      <c r="B13" s="264" t="s">
        <v>282</v>
      </c>
      <c r="C13" s="265" t="s">
        <v>283</v>
      </c>
      <c r="D13" s="274">
        <v>5</v>
      </c>
      <c r="E13" s="280"/>
      <c r="G13" s="9"/>
      <c r="H13" s="9"/>
      <c r="M13" s="16"/>
      <c r="N13" s="140"/>
      <c r="O13" s="19"/>
      <c r="P13" s="16"/>
      <c r="Q13" s="16"/>
    </row>
    <row r="14" spans="1:18" ht="15.75" customHeight="1" x14ac:dyDescent="0.25">
      <c r="A14" s="266" t="s">
        <v>174</v>
      </c>
      <c r="B14" s="267" t="s">
        <v>284</v>
      </c>
      <c r="C14" s="268" t="s">
        <v>175</v>
      </c>
      <c r="D14" s="275">
        <v>15</v>
      </c>
      <c r="E14" s="120"/>
      <c r="G14" s="9"/>
      <c r="H14" s="9"/>
      <c r="M14" s="16"/>
      <c r="N14" s="141"/>
      <c r="O14" s="5"/>
      <c r="P14" s="16"/>
      <c r="Q14" s="16"/>
    </row>
    <row r="15" spans="1:18" ht="15" customHeight="1" x14ac:dyDescent="0.25">
      <c r="A15" s="191"/>
      <c r="B15" s="13"/>
      <c r="C15" s="194"/>
      <c r="D15" s="160"/>
      <c r="E15" s="281"/>
      <c r="G15" s="9"/>
      <c r="H15" s="9"/>
      <c r="M15" s="16"/>
      <c r="N15" s="140"/>
      <c r="O15" s="19"/>
      <c r="P15" s="16"/>
      <c r="Q15" s="16"/>
    </row>
    <row r="16" spans="1:18" ht="15" customHeight="1" thickBot="1" x14ac:dyDescent="0.3">
      <c r="A16" s="191"/>
      <c r="B16" s="13"/>
      <c r="C16" s="14"/>
      <c r="D16" s="160"/>
      <c r="E16" s="282"/>
      <c r="H16" s="9"/>
      <c r="M16" s="16"/>
      <c r="N16" s="139"/>
      <c r="O16" s="19"/>
      <c r="P16" s="16"/>
      <c r="Q16" s="16"/>
    </row>
    <row r="17" spans="1:33" ht="15" customHeight="1" thickBot="1" x14ac:dyDescent="0.3">
      <c r="A17" s="192" t="s">
        <v>142</v>
      </c>
      <c r="B17" s="114" t="s">
        <v>143</v>
      </c>
      <c r="C17" s="115"/>
      <c r="D17" s="276"/>
      <c r="E17" s="283"/>
      <c r="G17" s="9"/>
      <c r="H17" s="9"/>
      <c r="L17" s="30"/>
      <c r="M17" s="16"/>
      <c r="N17" s="9"/>
      <c r="O17" s="16"/>
      <c r="P17" s="16"/>
      <c r="Q17" s="16"/>
    </row>
    <row r="18" spans="1:33" ht="15.75" thickBot="1" x14ac:dyDescent="0.3">
      <c r="A18" s="368" t="s">
        <v>14</v>
      </c>
      <c r="B18" s="113"/>
      <c r="C18" s="113">
        <v>35</v>
      </c>
      <c r="D18" s="277">
        <v>35</v>
      </c>
      <c r="E18" s="284"/>
      <c r="G18" s="9"/>
      <c r="H18" s="9"/>
      <c r="L18" s="30"/>
      <c r="M18" s="16"/>
      <c r="N18" s="9"/>
      <c r="O18" s="16"/>
      <c r="P18" s="16"/>
      <c r="Q18" s="16"/>
    </row>
    <row r="19" spans="1:33" ht="30" customHeight="1" x14ac:dyDescent="0.25">
      <c r="A19" s="20"/>
      <c r="B19" s="16"/>
      <c r="C19" s="16"/>
      <c r="D19" s="35" t="s">
        <v>21</v>
      </c>
      <c r="E19" s="5">
        <f>SUM(D7:D9,D11:D18)</f>
        <v>185</v>
      </c>
      <c r="M19" s="16"/>
      <c r="N19" s="16"/>
      <c r="O19" s="16"/>
      <c r="P19" s="9"/>
      <c r="Q19" s="16"/>
      <c r="R19" s="16"/>
      <c r="S19" s="16"/>
      <c r="T19" s="16"/>
      <c r="U19" s="16"/>
      <c r="V19" s="16"/>
    </row>
    <row r="20" spans="1:33" ht="25.5" customHeight="1" thickBot="1" x14ac:dyDescent="0.3">
      <c r="A20" s="1" t="s">
        <v>22</v>
      </c>
      <c r="B20" s="23" t="s">
        <v>281</v>
      </c>
      <c r="P20" s="9"/>
    </row>
    <row r="21" spans="1:33" customFormat="1" ht="15.75" thickBot="1" x14ac:dyDescent="0.3">
      <c r="A21" s="37"/>
      <c r="B21" s="38" t="s">
        <v>23</v>
      </c>
      <c r="C21" s="38"/>
      <c r="D21" s="39"/>
      <c r="E21" s="40"/>
      <c r="F21" s="41"/>
      <c r="G21" s="38" t="s">
        <v>24</v>
      </c>
      <c r="H21" s="38"/>
      <c r="I21" s="42"/>
      <c r="J21" s="43"/>
      <c r="K21" s="37"/>
      <c r="L21" s="38" t="s">
        <v>25</v>
      </c>
      <c r="M21" s="38"/>
      <c r="N21" s="44"/>
      <c r="O21" s="43"/>
      <c r="P21" s="37"/>
      <c r="Q21" s="38" t="s">
        <v>26</v>
      </c>
      <c r="R21" s="38"/>
      <c r="S21" s="42"/>
      <c r="U21" s="45"/>
      <c r="V21" s="38" t="s">
        <v>27</v>
      </c>
      <c r="W21" s="38"/>
      <c r="X21" s="42"/>
      <c r="AD21" s="46"/>
      <c r="AE21" s="46"/>
      <c r="AF21" s="47"/>
      <c r="AG21" s="47"/>
    </row>
    <row r="22" spans="1:33" s="188" customFormat="1" ht="33.75" customHeight="1" thickBot="1" x14ac:dyDescent="0.3">
      <c r="A22" s="179" t="s">
        <v>29</v>
      </c>
      <c r="B22" s="180" t="s">
        <v>28</v>
      </c>
      <c r="C22" s="354" t="s">
        <v>285</v>
      </c>
      <c r="D22" s="181" t="s">
        <v>269</v>
      </c>
      <c r="E22" s="182"/>
      <c r="F22" s="344" t="s">
        <v>29</v>
      </c>
      <c r="G22" s="345" t="s">
        <v>28</v>
      </c>
      <c r="H22" s="355" t="s">
        <v>285</v>
      </c>
      <c r="I22" s="346" t="s">
        <v>269</v>
      </c>
      <c r="J22" s="185"/>
      <c r="K22" s="183" t="s">
        <v>29</v>
      </c>
      <c r="L22" s="184" t="s">
        <v>28</v>
      </c>
      <c r="M22" s="354" t="s">
        <v>285</v>
      </c>
      <c r="N22" s="181" t="s">
        <v>269</v>
      </c>
      <c r="O22" s="186"/>
      <c r="P22" s="347" t="s">
        <v>29</v>
      </c>
      <c r="Q22" s="348" t="s">
        <v>28</v>
      </c>
      <c r="R22" s="356" t="s">
        <v>285</v>
      </c>
      <c r="S22" s="349" t="s">
        <v>269</v>
      </c>
      <c r="T22" s="186"/>
      <c r="U22" s="347" t="s">
        <v>29</v>
      </c>
      <c r="V22" s="348" t="s">
        <v>28</v>
      </c>
      <c r="W22" s="356" t="s">
        <v>285</v>
      </c>
      <c r="X22" s="353" t="s">
        <v>269</v>
      </c>
      <c r="Y22" s="186"/>
      <c r="Z22" s="187"/>
      <c r="AA22" s="186"/>
      <c r="AG22" s="189"/>
    </row>
    <row r="23" spans="1:33" customFormat="1" x14ac:dyDescent="0.25">
      <c r="A23" s="123">
        <v>1</v>
      </c>
      <c r="B23" s="118" t="s">
        <v>177</v>
      </c>
      <c r="C23" s="297"/>
      <c r="D23" s="125"/>
      <c r="F23" s="342">
        <v>1</v>
      </c>
      <c r="G23" s="343" t="s">
        <v>178</v>
      </c>
      <c r="H23" s="310"/>
      <c r="I23" s="200"/>
      <c r="J23" s="122"/>
      <c r="K23" s="129">
        <v>1</v>
      </c>
      <c r="L23" s="228" t="s">
        <v>147</v>
      </c>
      <c r="M23" s="324"/>
      <c r="N23" s="229"/>
      <c r="O23" s="47"/>
      <c r="P23" s="195">
        <v>1</v>
      </c>
      <c r="Q23" s="202" t="s">
        <v>165</v>
      </c>
      <c r="R23" s="369"/>
      <c r="S23" s="370"/>
      <c r="T23" s="47"/>
      <c r="U23" s="350">
        <v>1</v>
      </c>
      <c r="V23" s="351"/>
      <c r="W23" s="336"/>
      <c r="X23" s="352"/>
      <c r="Y23" s="46"/>
      <c r="Z23" s="48"/>
      <c r="AA23" s="47"/>
    </row>
    <row r="24" spans="1:33" customFormat="1" x14ac:dyDescent="0.25">
      <c r="A24" s="123">
        <v>2</v>
      </c>
      <c r="B24" s="118" t="s">
        <v>177</v>
      </c>
      <c r="C24" s="297"/>
      <c r="D24" s="125"/>
      <c r="F24" s="196">
        <v>2</v>
      </c>
      <c r="G24" s="197" t="s">
        <v>178</v>
      </c>
      <c r="H24" s="311"/>
      <c r="I24" s="198"/>
      <c r="J24" s="122"/>
      <c r="K24" s="124">
        <v>2</v>
      </c>
      <c r="L24" s="127" t="s">
        <v>184</v>
      </c>
      <c r="M24" s="319"/>
      <c r="N24" s="229"/>
      <c r="O24" s="47"/>
      <c r="P24" s="196">
        <v>2</v>
      </c>
      <c r="Q24" s="199" t="s">
        <v>189</v>
      </c>
      <c r="R24" s="312"/>
      <c r="S24" s="198"/>
      <c r="T24" s="47"/>
      <c r="U24" s="124">
        <v>2</v>
      </c>
      <c r="V24" s="127" t="s">
        <v>149</v>
      </c>
      <c r="W24" s="319"/>
      <c r="X24" s="163"/>
      <c r="Y24" s="46"/>
      <c r="Z24" s="48"/>
      <c r="AA24" s="47"/>
    </row>
    <row r="25" spans="1:33" customFormat="1" x14ac:dyDescent="0.25">
      <c r="A25" s="123">
        <v>3</v>
      </c>
      <c r="B25" s="118" t="s">
        <v>177</v>
      </c>
      <c r="C25" s="297"/>
      <c r="D25" s="125"/>
      <c r="F25" s="196">
        <v>3</v>
      </c>
      <c r="G25" s="197" t="s">
        <v>178</v>
      </c>
      <c r="H25" s="311"/>
      <c r="I25" s="198"/>
      <c r="J25" s="122"/>
      <c r="K25" s="124">
        <v>3</v>
      </c>
      <c r="L25" s="127" t="s">
        <v>146</v>
      </c>
      <c r="M25" s="319"/>
      <c r="N25" s="229"/>
      <c r="O25" s="47"/>
      <c r="P25" s="196">
        <v>3</v>
      </c>
      <c r="Q25" s="199" t="s">
        <v>190</v>
      </c>
      <c r="R25" s="312"/>
      <c r="S25" s="198"/>
      <c r="T25" s="47"/>
      <c r="U25" s="124">
        <v>3</v>
      </c>
      <c r="V25" s="127" t="s">
        <v>154</v>
      </c>
      <c r="W25" s="319"/>
      <c r="X25" s="163"/>
      <c r="Y25" s="46"/>
      <c r="Z25" s="48"/>
      <c r="AA25" s="47"/>
    </row>
    <row r="26" spans="1:33" customFormat="1" x14ac:dyDescent="0.25">
      <c r="A26" s="123">
        <v>4</v>
      </c>
      <c r="B26" s="118" t="s">
        <v>177</v>
      </c>
      <c r="C26" s="297"/>
      <c r="D26" s="125"/>
      <c r="F26" s="196">
        <v>4</v>
      </c>
      <c r="G26" s="199" t="s">
        <v>178</v>
      </c>
      <c r="H26" s="312"/>
      <c r="I26" s="198"/>
      <c r="J26" s="122"/>
      <c r="K26" s="124">
        <v>4</v>
      </c>
      <c r="L26" s="127" t="s">
        <v>185</v>
      </c>
      <c r="M26" s="319"/>
      <c r="N26" s="229"/>
      <c r="O26" s="47"/>
      <c r="P26" s="196">
        <v>4</v>
      </c>
      <c r="Q26" s="199" t="s">
        <v>191</v>
      </c>
      <c r="R26" s="312"/>
      <c r="S26" s="198"/>
      <c r="T26" s="47"/>
      <c r="U26" s="124">
        <v>4</v>
      </c>
      <c r="V26" s="127" t="s">
        <v>197</v>
      </c>
      <c r="W26" s="319"/>
      <c r="X26" s="163"/>
      <c r="Y26" s="46"/>
      <c r="Z26" s="48"/>
      <c r="AA26" s="47"/>
    </row>
    <row r="27" spans="1:33" customFormat="1" x14ac:dyDescent="0.25">
      <c r="A27" s="123">
        <v>5</v>
      </c>
      <c r="B27" s="118" t="s">
        <v>177</v>
      </c>
      <c r="C27" s="297"/>
      <c r="D27" s="125"/>
      <c r="F27" s="196">
        <v>5</v>
      </c>
      <c r="G27" s="199" t="s">
        <v>164</v>
      </c>
      <c r="H27" s="312"/>
      <c r="I27" s="198"/>
      <c r="J27" s="122"/>
      <c r="K27" s="124">
        <v>5</v>
      </c>
      <c r="L27" s="127" t="s">
        <v>152</v>
      </c>
      <c r="M27" s="319"/>
      <c r="N27" s="229"/>
      <c r="O27" s="47"/>
      <c r="P27" s="196">
        <v>5</v>
      </c>
      <c r="Q27" s="199" t="s">
        <v>192</v>
      </c>
      <c r="R27" s="312"/>
      <c r="S27" s="198"/>
      <c r="T27" s="47"/>
      <c r="U27" s="124">
        <v>5</v>
      </c>
      <c r="V27" s="127" t="s">
        <v>117</v>
      </c>
      <c r="W27" s="319"/>
      <c r="X27" s="163"/>
      <c r="Y27" s="46"/>
      <c r="Z27" s="48"/>
      <c r="AA27" s="47"/>
    </row>
    <row r="28" spans="1:33" customFormat="1" x14ac:dyDescent="0.25">
      <c r="A28" s="123">
        <v>6</v>
      </c>
      <c r="B28" s="118" t="s">
        <v>163</v>
      </c>
      <c r="C28" s="297"/>
      <c r="D28" s="125"/>
      <c r="F28" s="196">
        <v>6</v>
      </c>
      <c r="G28" s="199" t="s">
        <v>181</v>
      </c>
      <c r="H28" s="312"/>
      <c r="I28" s="198"/>
      <c r="J28" s="122"/>
      <c r="K28" s="124">
        <v>6</v>
      </c>
      <c r="L28" s="249" t="s">
        <v>148</v>
      </c>
      <c r="M28" s="325"/>
      <c r="N28" s="229"/>
      <c r="O28" s="47"/>
      <c r="P28" s="196">
        <v>6</v>
      </c>
      <c r="Q28" s="199" t="s">
        <v>193</v>
      </c>
      <c r="R28" s="312"/>
      <c r="S28" s="198"/>
      <c r="T28" s="47"/>
      <c r="U28" s="124">
        <v>6</v>
      </c>
      <c r="V28" s="127" t="s">
        <v>153</v>
      </c>
      <c r="W28" s="319"/>
      <c r="X28" s="163"/>
      <c r="Y28" s="46"/>
      <c r="Z28" s="48"/>
      <c r="AA28" s="47"/>
      <c r="AE28" s="47"/>
    </row>
    <row r="29" spans="1:33" customFormat="1" x14ac:dyDescent="0.25">
      <c r="A29" s="123">
        <v>7</v>
      </c>
      <c r="B29" s="118" t="s">
        <v>163</v>
      </c>
      <c r="C29" s="297"/>
      <c r="D29" s="125"/>
      <c r="F29" s="196">
        <v>7</v>
      </c>
      <c r="G29" s="201" t="s">
        <v>181</v>
      </c>
      <c r="H29" s="313"/>
      <c r="I29" s="198"/>
      <c r="J29" s="122"/>
      <c r="K29" s="124">
        <v>7</v>
      </c>
      <c r="L29" s="127" t="s">
        <v>145</v>
      </c>
      <c r="M29" s="319"/>
      <c r="N29" s="229"/>
      <c r="O29" s="47"/>
      <c r="P29" s="203">
        <v>7</v>
      </c>
      <c r="Q29" s="199" t="s">
        <v>194</v>
      </c>
      <c r="R29" s="312"/>
      <c r="S29" s="198"/>
      <c r="T29" s="47"/>
      <c r="U29" s="124">
        <v>7</v>
      </c>
      <c r="V29" s="248" t="s">
        <v>68</v>
      </c>
      <c r="W29" s="340"/>
      <c r="X29" s="163"/>
      <c r="Y29" s="46"/>
      <c r="Z29" s="48"/>
      <c r="AA29" s="47"/>
    </row>
    <row r="30" spans="1:33" customFormat="1" x14ac:dyDescent="0.25">
      <c r="A30" s="123">
        <v>8</v>
      </c>
      <c r="B30" s="118" t="s">
        <v>179</v>
      </c>
      <c r="C30" s="297"/>
      <c r="D30" s="125"/>
      <c r="F30" s="196">
        <v>8</v>
      </c>
      <c r="G30" s="201" t="s">
        <v>182</v>
      </c>
      <c r="H30" s="313"/>
      <c r="I30" s="198"/>
      <c r="J30" s="122"/>
      <c r="K30" s="294">
        <v>8</v>
      </c>
      <c r="L30" s="295" t="s">
        <v>186</v>
      </c>
      <c r="M30" s="326"/>
      <c r="N30" s="296"/>
      <c r="O30" s="47"/>
      <c r="P30" s="203">
        <v>8</v>
      </c>
      <c r="Q30" s="199" t="s">
        <v>195</v>
      </c>
      <c r="R30" s="312"/>
      <c r="S30" s="198"/>
      <c r="T30" s="47"/>
      <c r="U30" s="294">
        <v>8</v>
      </c>
      <c r="V30" s="295" t="s">
        <v>198</v>
      </c>
      <c r="W30" s="326"/>
      <c r="X30" s="296"/>
      <c r="Y30" s="46"/>
      <c r="Z30" s="48"/>
      <c r="AA30" s="47"/>
    </row>
    <row r="31" spans="1:33" customFormat="1" x14ac:dyDescent="0.25">
      <c r="A31" s="204">
        <v>9</v>
      </c>
      <c r="B31" s="205" t="s">
        <v>180</v>
      </c>
      <c r="C31" s="298"/>
      <c r="D31" s="206"/>
      <c r="F31" s="207">
        <v>9</v>
      </c>
      <c r="G31" s="208" t="s">
        <v>183</v>
      </c>
      <c r="H31" s="302"/>
      <c r="I31" s="209"/>
      <c r="J31" s="122"/>
      <c r="K31" s="294">
        <v>9</v>
      </c>
      <c r="L31" s="295" t="s">
        <v>186</v>
      </c>
      <c r="M31" s="326"/>
      <c r="N31" s="296"/>
      <c r="O31" s="47"/>
      <c r="P31" s="203">
        <v>9</v>
      </c>
      <c r="Q31" s="199" t="s">
        <v>275</v>
      </c>
      <c r="R31" s="334"/>
      <c r="S31" s="200"/>
      <c r="T31" s="47"/>
      <c r="U31" s="294">
        <v>9</v>
      </c>
      <c r="V31" s="295" t="s">
        <v>199</v>
      </c>
      <c r="W31" s="326"/>
      <c r="X31" s="296"/>
      <c r="Y31" s="46"/>
      <c r="Z31" s="48"/>
      <c r="AA31" s="47"/>
    </row>
    <row r="32" spans="1:33" customFormat="1" x14ac:dyDescent="0.25">
      <c r="A32" s="204">
        <v>10</v>
      </c>
      <c r="B32" s="205" t="s">
        <v>180</v>
      </c>
      <c r="C32" s="298"/>
      <c r="D32" s="206"/>
      <c r="F32" s="207">
        <v>10</v>
      </c>
      <c r="G32" s="210" t="s">
        <v>183</v>
      </c>
      <c r="H32" s="314"/>
      <c r="I32" s="209"/>
      <c r="J32" s="122"/>
      <c r="K32" s="294">
        <v>10</v>
      </c>
      <c r="L32" s="295" t="s">
        <v>187</v>
      </c>
      <c r="M32" s="326"/>
      <c r="N32" s="296"/>
      <c r="O32" s="47"/>
      <c r="P32" s="211">
        <v>10</v>
      </c>
      <c r="Q32" s="212" t="s">
        <v>196</v>
      </c>
      <c r="R32" s="335"/>
      <c r="S32" s="213"/>
      <c r="T32" s="47"/>
      <c r="U32" s="294">
        <v>10</v>
      </c>
      <c r="V32" s="295" t="s">
        <v>188</v>
      </c>
      <c r="W32" s="326"/>
      <c r="X32" s="296"/>
      <c r="Y32" s="46"/>
      <c r="Z32" s="48"/>
      <c r="AA32" s="47"/>
    </row>
    <row r="33" spans="1:32" customFormat="1" x14ac:dyDescent="0.25">
      <c r="A33" s="142">
        <v>11</v>
      </c>
      <c r="B33" s="144" t="s">
        <v>276</v>
      </c>
      <c r="C33" s="299"/>
      <c r="D33" s="143"/>
      <c r="F33" s="142">
        <v>11</v>
      </c>
      <c r="G33" s="144" t="s">
        <v>277</v>
      </c>
      <c r="H33" s="299"/>
      <c r="I33" s="143"/>
      <c r="J33" s="49"/>
      <c r="K33" s="294">
        <v>11</v>
      </c>
      <c r="L33" s="295" t="s">
        <v>278</v>
      </c>
      <c r="M33" s="326"/>
      <c r="N33" s="296"/>
      <c r="O33" s="47"/>
      <c r="P33" s="211">
        <v>11</v>
      </c>
      <c r="Q33" s="212" t="s">
        <v>196</v>
      </c>
      <c r="R33" s="335"/>
      <c r="S33" s="213"/>
      <c r="T33" s="47"/>
      <c r="U33" s="294">
        <v>11</v>
      </c>
      <c r="V33" s="295" t="s">
        <v>279</v>
      </c>
      <c r="W33" s="326"/>
      <c r="X33" s="296"/>
      <c r="Y33" s="46"/>
      <c r="Z33" s="48"/>
      <c r="AA33" s="47"/>
    </row>
    <row r="34" spans="1:32" customFormat="1" x14ac:dyDescent="0.25">
      <c r="A34" s="142">
        <v>12</v>
      </c>
      <c r="B34" s="227" t="s">
        <v>276</v>
      </c>
      <c r="C34" s="300"/>
      <c r="D34" s="143"/>
      <c r="F34" s="142">
        <v>12</v>
      </c>
      <c r="G34" s="144" t="s">
        <v>277</v>
      </c>
      <c r="H34" s="299"/>
      <c r="I34" s="143"/>
      <c r="J34" s="49"/>
      <c r="K34" s="294">
        <v>12</v>
      </c>
      <c r="L34" s="295" t="s">
        <v>278</v>
      </c>
      <c r="M34" s="326"/>
      <c r="N34" s="296"/>
      <c r="O34" s="47"/>
      <c r="P34" s="207">
        <v>12</v>
      </c>
      <c r="Q34" s="210" t="s">
        <v>196</v>
      </c>
      <c r="R34" s="314"/>
      <c r="S34" s="213"/>
      <c r="T34" s="47"/>
      <c r="U34" s="294">
        <v>12</v>
      </c>
      <c r="V34" s="295" t="s">
        <v>280</v>
      </c>
      <c r="W34" s="326"/>
      <c r="X34" s="296"/>
      <c r="Y34" s="46"/>
      <c r="Z34" s="48"/>
      <c r="AA34" s="47"/>
    </row>
    <row r="35" spans="1:32" customFormat="1" ht="15.75" thickBot="1" x14ac:dyDescent="0.3">
      <c r="A35" s="237">
        <v>13</v>
      </c>
      <c r="B35" s="235"/>
      <c r="C35" s="327"/>
      <c r="D35" s="236"/>
      <c r="F35" s="224">
        <v>13</v>
      </c>
      <c r="G35" s="225" t="s">
        <v>277</v>
      </c>
      <c r="H35" s="315"/>
      <c r="I35" s="226"/>
      <c r="J35" s="49"/>
      <c r="K35" s="237">
        <v>13</v>
      </c>
      <c r="L35" s="235"/>
      <c r="M35" s="327"/>
      <c r="N35" s="236"/>
      <c r="O35" s="46"/>
      <c r="P35" s="214">
        <v>13</v>
      </c>
      <c r="Q35" s="215" t="s">
        <v>196</v>
      </c>
      <c r="R35" s="371"/>
      <c r="S35" s="372"/>
      <c r="T35" s="46"/>
      <c r="U35" s="145">
        <v>13</v>
      </c>
      <c r="V35" s="146"/>
      <c r="W35" s="320"/>
      <c r="X35" s="166"/>
      <c r="Y35" s="46"/>
      <c r="Z35" s="48"/>
      <c r="AA35" s="46"/>
    </row>
    <row r="36" spans="1:32" customFormat="1" x14ac:dyDescent="0.25">
      <c r="A36" s="174"/>
      <c r="B36" s="175"/>
      <c r="C36" s="175"/>
      <c r="D36" s="176"/>
      <c r="F36" s="171"/>
      <c r="G36" s="175"/>
      <c r="H36" s="175"/>
      <c r="I36" s="177"/>
      <c r="J36" s="178"/>
      <c r="K36" s="171"/>
      <c r="L36" s="175"/>
      <c r="M36" s="175"/>
      <c r="N36" s="140"/>
      <c r="O36" s="46"/>
      <c r="P36" s="171"/>
      <c r="Q36" s="172"/>
      <c r="R36" s="172"/>
      <c r="S36" s="22"/>
      <c r="T36" s="46"/>
      <c r="U36" s="171"/>
      <c r="V36" s="46" t="s">
        <v>166</v>
      </c>
      <c r="W36" s="46"/>
      <c r="X36" s="1">
        <f>COUNTA(B23:B35,G23:G35,L23:L35,Q23:Q35,V23:V35)</f>
        <v>61</v>
      </c>
      <c r="Y36" s="46"/>
      <c r="Z36" s="48"/>
      <c r="AA36" s="46"/>
    </row>
    <row r="37" spans="1:32" customFormat="1" ht="24.75" customHeight="1" thickBot="1" x14ac:dyDescent="0.3">
      <c r="A37" s="50" t="s">
        <v>30</v>
      </c>
      <c r="B37" s="23" t="s">
        <v>259</v>
      </c>
      <c r="C37" s="23"/>
      <c r="D37" s="48"/>
      <c r="F37" s="51"/>
      <c r="G37" s="46"/>
      <c r="H37" s="46"/>
      <c r="I37" s="48"/>
      <c r="J37" s="47"/>
      <c r="K37" s="46"/>
      <c r="L37" s="46"/>
      <c r="M37" s="46"/>
      <c r="N37" s="48"/>
      <c r="O37" s="46"/>
      <c r="P37" s="46"/>
      <c r="Q37" s="46"/>
      <c r="R37" s="46"/>
      <c r="S37" s="48"/>
      <c r="T37" s="46"/>
      <c r="U37" s="48"/>
      <c r="V37" s="23"/>
      <c r="W37" s="23"/>
      <c r="X37" s="23"/>
      <c r="Y37" s="46"/>
      <c r="Z37" s="48"/>
      <c r="AA37" s="46"/>
    </row>
    <row r="38" spans="1:32" customFormat="1" ht="15.75" thickBot="1" x14ac:dyDescent="0.3">
      <c r="A38" s="37"/>
      <c r="B38" s="38" t="s">
        <v>23</v>
      </c>
      <c r="C38" s="38"/>
      <c r="D38" s="39"/>
      <c r="E38" s="52"/>
      <c r="F38" s="37"/>
      <c r="G38" s="38" t="s">
        <v>31</v>
      </c>
      <c r="H38" s="38"/>
      <c r="I38" s="39"/>
      <c r="J38" s="52"/>
      <c r="K38" s="37"/>
      <c r="L38" s="38" t="s">
        <v>25</v>
      </c>
      <c r="M38" s="38"/>
      <c r="N38" s="39"/>
      <c r="O38" s="52"/>
      <c r="P38" s="37"/>
      <c r="Q38" s="38" t="s">
        <v>26</v>
      </c>
      <c r="R38" s="38"/>
      <c r="S38" s="39"/>
      <c r="T38" s="52"/>
      <c r="U38" s="45"/>
      <c r="V38" s="38" t="s">
        <v>27</v>
      </c>
      <c r="W38" s="38"/>
      <c r="X38" s="39"/>
    </row>
    <row r="39" spans="1:32" customFormat="1" ht="30.75" customHeight="1" thickBot="1" x14ac:dyDescent="0.3">
      <c r="A39" s="344" t="s">
        <v>29</v>
      </c>
      <c r="B39" s="345" t="s">
        <v>28</v>
      </c>
      <c r="C39" s="355" t="s">
        <v>285</v>
      </c>
      <c r="D39" s="346" t="s">
        <v>269</v>
      </c>
      <c r="E39" s="52"/>
      <c r="F39" s="344" t="s">
        <v>29</v>
      </c>
      <c r="G39" s="345" t="s">
        <v>28</v>
      </c>
      <c r="H39" s="355" t="s">
        <v>285</v>
      </c>
      <c r="I39" s="346" t="s">
        <v>269</v>
      </c>
      <c r="J39" s="52"/>
      <c r="K39" s="344" t="s">
        <v>29</v>
      </c>
      <c r="L39" s="345" t="s">
        <v>28</v>
      </c>
      <c r="M39" s="355" t="s">
        <v>285</v>
      </c>
      <c r="N39" s="346" t="s">
        <v>269</v>
      </c>
      <c r="O39" s="52"/>
      <c r="P39" s="344" t="s">
        <v>29</v>
      </c>
      <c r="Q39" s="345" t="s">
        <v>28</v>
      </c>
      <c r="R39" s="355" t="s">
        <v>285</v>
      </c>
      <c r="S39" s="346" t="s">
        <v>269</v>
      </c>
      <c r="T39" s="52"/>
      <c r="U39" s="344" t="s">
        <v>29</v>
      </c>
      <c r="V39" s="345" t="s">
        <v>28</v>
      </c>
      <c r="W39" s="355" t="s">
        <v>285</v>
      </c>
      <c r="X39" s="346" t="s">
        <v>269</v>
      </c>
      <c r="Y39" s="54"/>
      <c r="AD39" s="55"/>
      <c r="AF39" s="47"/>
    </row>
    <row r="40" spans="1:32" customFormat="1" x14ac:dyDescent="0.25">
      <c r="A40" s="216">
        <v>1</v>
      </c>
      <c r="B40" s="217" t="s">
        <v>200</v>
      </c>
      <c r="C40" s="301"/>
      <c r="D40" s="209"/>
      <c r="E40" s="56"/>
      <c r="F40" s="121">
        <v>1</v>
      </c>
      <c r="G40" s="230" t="s">
        <v>203</v>
      </c>
      <c r="H40" s="316"/>
      <c r="I40" s="163"/>
      <c r="J40" s="56"/>
      <c r="K40" s="216">
        <v>1</v>
      </c>
      <c r="L40" s="218" t="s">
        <v>273</v>
      </c>
      <c r="M40" s="328"/>
      <c r="N40" s="209"/>
      <c r="O40" s="57"/>
      <c r="P40" s="121">
        <v>1</v>
      </c>
      <c r="Q40" s="126" t="s">
        <v>150</v>
      </c>
      <c r="R40" s="336"/>
      <c r="S40" s="163"/>
      <c r="T40" s="47"/>
      <c r="U40" s="216">
        <v>1</v>
      </c>
      <c r="V40" s="221" t="s">
        <v>219</v>
      </c>
      <c r="W40" s="332"/>
      <c r="X40" s="209"/>
      <c r="Y40" s="54"/>
      <c r="AD40" s="55"/>
      <c r="AF40" s="47"/>
    </row>
    <row r="41" spans="1:32" customFormat="1" x14ac:dyDescent="0.25">
      <c r="A41" s="207">
        <v>2</v>
      </c>
      <c r="B41" s="208" t="s">
        <v>200</v>
      </c>
      <c r="C41" s="302"/>
      <c r="D41" s="209"/>
      <c r="E41" s="56"/>
      <c r="F41" s="124">
        <v>2</v>
      </c>
      <c r="G41" s="231" t="s">
        <v>155</v>
      </c>
      <c r="H41" s="317"/>
      <c r="I41" s="163"/>
      <c r="J41" s="57"/>
      <c r="K41" s="207">
        <v>2</v>
      </c>
      <c r="L41" s="219" t="s">
        <v>273</v>
      </c>
      <c r="M41" s="329"/>
      <c r="N41" s="209"/>
      <c r="O41" s="57"/>
      <c r="P41" s="124">
        <v>2</v>
      </c>
      <c r="Q41" s="127" t="s">
        <v>215</v>
      </c>
      <c r="R41" s="319"/>
      <c r="S41" s="163"/>
      <c r="T41" s="47"/>
      <c r="U41" s="207">
        <v>2</v>
      </c>
      <c r="V41" s="221" t="s">
        <v>220</v>
      </c>
      <c r="W41" s="332"/>
      <c r="X41" s="209"/>
      <c r="Y41" s="54"/>
      <c r="AD41" s="55"/>
      <c r="AF41" s="47"/>
    </row>
    <row r="42" spans="1:32" customFormat="1" x14ac:dyDescent="0.25">
      <c r="A42" s="207">
        <v>3</v>
      </c>
      <c r="B42" s="208" t="s">
        <v>200</v>
      </c>
      <c r="C42" s="302"/>
      <c r="D42" s="209"/>
      <c r="E42" s="56"/>
      <c r="F42" s="124">
        <v>3</v>
      </c>
      <c r="G42" s="231" t="s">
        <v>156</v>
      </c>
      <c r="H42" s="317"/>
      <c r="I42" s="163"/>
      <c r="J42" s="57"/>
      <c r="K42" s="207">
        <v>3</v>
      </c>
      <c r="L42" s="210" t="s">
        <v>273</v>
      </c>
      <c r="M42" s="314"/>
      <c r="N42" s="209"/>
      <c r="O42" s="57"/>
      <c r="P42" s="124">
        <v>3</v>
      </c>
      <c r="Q42" s="127" t="s">
        <v>157</v>
      </c>
      <c r="R42" s="319"/>
      <c r="S42" s="163"/>
      <c r="T42" s="47"/>
      <c r="U42" s="207">
        <v>3</v>
      </c>
      <c r="V42" s="221" t="s">
        <v>221</v>
      </c>
      <c r="W42" s="332"/>
      <c r="X42" s="209"/>
      <c r="Y42" s="54"/>
      <c r="AD42" s="55"/>
      <c r="AF42" s="47"/>
    </row>
    <row r="43" spans="1:32" customFormat="1" x14ac:dyDescent="0.25">
      <c r="A43" s="207">
        <v>4</v>
      </c>
      <c r="B43" s="208" t="s">
        <v>254</v>
      </c>
      <c r="C43" s="302"/>
      <c r="D43" s="209"/>
      <c r="E43" s="56"/>
      <c r="F43" s="124">
        <v>4</v>
      </c>
      <c r="G43" s="231" t="s">
        <v>204</v>
      </c>
      <c r="H43" s="317"/>
      <c r="I43" s="163"/>
      <c r="J43" s="57"/>
      <c r="K43" s="150">
        <v>4</v>
      </c>
      <c r="L43" s="233" t="s">
        <v>210</v>
      </c>
      <c r="M43" s="303"/>
      <c r="N43" s="234"/>
      <c r="O43" s="57"/>
      <c r="P43" s="124">
        <v>4</v>
      </c>
      <c r="Q43" s="127" t="s">
        <v>159</v>
      </c>
      <c r="R43" s="319"/>
      <c r="S43" s="163"/>
      <c r="T43" s="47"/>
      <c r="U43" s="207">
        <v>4</v>
      </c>
      <c r="V43" s="221" t="s">
        <v>222</v>
      </c>
      <c r="W43" s="332"/>
      <c r="X43" s="209"/>
      <c r="Y43" s="54"/>
      <c r="AD43" s="55"/>
      <c r="AF43" s="47"/>
    </row>
    <row r="44" spans="1:32" customFormat="1" x14ac:dyDescent="0.25">
      <c r="A44" s="207">
        <v>5</v>
      </c>
      <c r="B44" s="208" t="s">
        <v>254</v>
      </c>
      <c r="C44" s="302"/>
      <c r="D44" s="209"/>
      <c r="E44" s="56"/>
      <c r="F44" s="124">
        <v>5</v>
      </c>
      <c r="G44" s="231" t="s">
        <v>205</v>
      </c>
      <c r="H44" s="317"/>
      <c r="I44" s="163"/>
      <c r="J44" s="57"/>
      <c r="K44" s="150">
        <v>5</v>
      </c>
      <c r="L44" s="233" t="s">
        <v>211</v>
      </c>
      <c r="M44" s="303"/>
      <c r="N44" s="234"/>
      <c r="O44" s="57"/>
      <c r="P44" s="124">
        <v>5</v>
      </c>
      <c r="Q44" s="127" t="s">
        <v>216</v>
      </c>
      <c r="R44" s="319"/>
      <c r="S44" s="163"/>
      <c r="T44" s="47"/>
      <c r="U44" s="207">
        <v>5</v>
      </c>
      <c r="V44" s="221" t="s">
        <v>223</v>
      </c>
      <c r="W44" s="332"/>
      <c r="X44" s="209"/>
      <c r="Y44" s="58"/>
      <c r="Z44" s="52"/>
      <c r="AD44" s="55"/>
      <c r="AF44" s="47"/>
    </row>
    <row r="45" spans="1:32" customFormat="1" x14ac:dyDescent="0.25">
      <c r="A45" s="207">
        <v>6</v>
      </c>
      <c r="B45" s="208" t="s">
        <v>254</v>
      </c>
      <c r="C45" s="302"/>
      <c r="D45" s="209"/>
      <c r="E45" s="56"/>
      <c r="F45" s="124">
        <v>6</v>
      </c>
      <c r="G45" s="231" t="s">
        <v>206</v>
      </c>
      <c r="H45" s="317"/>
      <c r="I45" s="163"/>
      <c r="J45" s="57"/>
      <c r="K45" s="150">
        <v>6</v>
      </c>
      <c r="L45" s="233" t="s">
        <v>211</v>
      </c>
      <c r="M45" s="303"/>
      <c r="N45" s="234"/>
      <c r="O45" s="57"/>
      <c r="P45" s="124">
        <v>6</v>
      </c>
      <c r="Q45" s="127" t="s">
        <v>160</v>
      </c>
      <c r="R45" s="319"/>
      <c r="S45" s="163"/>
      <c r="T45" s="47"/>
      <c r="U45" s="207">
        <v>6</v>
      </c>
      <c r="V45" s="221" t="s">
        <v>224</v>
      </c>
      <c r="W45" s="332"/>
      <c r="X45" s="209"/>
      <c r="Y45" s="58"/>
      <c r="Z45" s="52"/>
      <c r="AD45" s="55"/>
      <c r="AF45" s="47"/>
    </row>
    <row r="46" spans="1:32" customFormat="1" x14ac:dyDescent="0.25">
      <c r="A46" s="150">
        <v>7</v>
      </c>
      <c r="B46" s="233" t="s">
        <v>201</v>
      </c>
      <c r="C46" s="303"/>
      <c r="D46" s="234"/>
      <c r="E46" s="56"/>
      <c r="F46" s="238">
        <v>7</v>
      </c>
      <c r="G46" s="119" t="s">
        <v>207</v>
      </c>
      <c r="H46" s="318"/>
      <c r="I46" s="239"/>
      <c r="J46" s="57"/>
      <c r="K46" s="150">
        <v>7</v>
      </c>
      <c r="L46" s="233" t="s">
        <v>212</v>
      </c>
      <c r="M46" s="303"/>
      <c r="N46" s="234"/>
      <c r="O46" s="57"/>
      <c r="P46" s="124">
        <v>7</v>
      </c>
      <c r="Q46" s="130" t="s">
        <v>214</v>
      </c>
      <c r="R46" s="306"/>
      <c r="S46" s="291"/>
      <c r="T46" s="47"/>
      <c r="U46" s="207">
        <v>7</v>
      </c>
      <c r="V46" s="221" t="s">
        <v>225</v>
      </c>
      <c r="W46" s="332"/>
      <c r="X46" s="209"/>
      <c r="Y46" s="54"/>
      <c r="AD46" s="55"/>
      <c r="AF46" s="47"/>
    </row>
    <row r="47" spans="1:32" customFormat="1" x14ac:dyDescent="0.25">
      <c r="A47" s="150">
        <v>8</v>
      </c>
      <c r="B47" s="233" t="s">
        <v>201</v>
      </c>
      <c r="C47" s="303"/>
      <c r="D47" s="234"/>
      <c r="E47" s="56"/>
      <c r="F47" s="238">
        <v>8</v>
      </c>
      <c r="G47" s="119" t="s">
        <v>207</v>
      </c>
      <c r="H47" s="318"/>
      <c r="I47" s="239"/>
      <c r="J47" s="57"/>
      <c r="K47" s="150">
        <v>8</v>
      </c>
      <c r="L47" s="233" t="s">
        <v>212</v>
      </c>
      <c r="M47" s="303"/>
      <c r="N47" s="234"/>
      <c r="O47" s="57"/>
      <c r="P47" s="238">
        <v>8</v>
      </c>
      <c r="Q47" s="240" t="s">
        <v>217</v>
      </c>
      <c r="R47" s="307"/>
      <c r="S47" s="241"/>
      <c r="T47" s="47"/>
      <c r="U47" s="207">
        <v>8</v>
      </c>
      <c r="V47" s="221" t="s">
        <v>226</v>
      </c>
      <c r="W47" s="332"/>
      <c r="X47" s="209"/>
      <c r="Y47" s="54"/>
      <c r="AD47" s="55"/>
      <c r="AF47" s="47"/>
    </row>
    <row r="48" spans="1:32" customFormat="1" x14ac:dyDescent="0.25">
      <c r="A48" s="150">
        <v>9</v>
      </c>
      <c r="B48" s="233" t="s">
        <v>201</v>
      </c>
      <c r="C48" s="303"/>
      <c r="D48" s="234"/>
      <c r="E48" s="56"/>
      <c r="F48" s="238">
        <v>9</v>
      </c>
      <c r="G48" s="119" t="s">
        <v>208</v>
      </c>
      <c r="H48" s="318"/>
      <c r="I48" s="239"/>
      <c r="J48" s="57"/>
      <c r="K48" s="150">
        <v>9</v>
      </c>
      <c r="L48" s="233" t="s">
        <v>212</v>
      </c>
      <c r="M48" s="303"/>
      <c r="N48" s="234"/>
      <c r="O48" s="57"/>
      <c r="P48" s="238">
        <v>9</v>
      </c>
      <c r="Q48" s="242" t="s">
        <v>217</v>
      </c>
      <c r="R48" s="308"/>
      <c r="S48" s="241"/>
      <c r="T48" s="47"/>
      <c r="U48" s="150">
        <v>9</v>
      </c>
      <c r="V48" s="233" t="s">
        <v>227</v>
      </c>
      <c r="W48" s="303"/>
      <c r="X48" s="234"/>
      <c r="Y48" s="54"/>
      <c r="AD48" s="55"/>
      <c r="AF48" s="47"/>
    </row>
    <row r="49" spans="1:30" customFormat="1" x14ac:dyDescent="0.25">
      <c r="A49" s="150">
        <v>10</v>
      </c>
      <c r="B49" s="233" t="s">
        <v>201</v>
      </c>
      <c r="C49" s="303"/>
      <c r="D49" s="234"/>
      <c r="E49" s="56"/>
      <c r="F49" s="238">
        <v>10</v>
      </c>
      <c r="G49" s="119" t="s">
        <v>209</v>
      </c>
      <c r="H49" s="318"/>
      <c r="I49" s="239"/>
      <c r="J49" s="57"/>
      <c r="K49" s="150">
        <v>10</v>
      </c>
      <c r="L49" s="233" t="s">
        <v>213</v>
      </c>
      <c r="M49" s="303"/>
      <c r="N49" s="234"/>
      <c r="O49" s="57"/>
      <c r="P49" s="238">
        <v>10</v>
      </c>
      <c r="Q49" s="242" t="s">
        <v>218</v>
      </c>
      <c r="R49" s="308"/>
      <c r="S49" s="241"/>
      <c r="T49" s="47"/>
      <c r="U49" s="150">
        <v>10</v>
      </c>
      <c r="V49" s="233" t="s">
        <v>228</v>
      </c>
      <c r="W49" s="303"/>
      <c r="X49" s="234"/>
      <c r="Y49" s="54"/>
    </row>
    <row r="50" spans="1:30" customFormat="1" x14ac:dyDescent="0.25">
      <c r="A50" s="150">
        <v>11</v>
      </c>
      <c r="B50" s="233" t="s">
        <v>202</v>
      </c>
      <c r="C50" s="303"/>
      <c r="D50" s="234"/>
      <c r="E50" s="56"/>
      <c r="F50" s="238">
        <v>11</v>
      </c>
      <c r="G50" s="119" t="s">
        <v>209</v>
      </c>
      <c r="H50" s="318"/>
      <c r="I50" s="239"/>
      <c r="J50" s="57"/>
      <c r="K50" s="150">
        <v>11</v>
      </c>
      <c r="L50" s="233" t="s">
        <v>213</v>
      </c>
      <c r="M50" s="303"/>
      <c r="N50" s="234"/>
      <c r="O50" s="57"/>
      <c r="P50" s="238">
        <v>11</v>
      </c>
      <c r="Q50" s="242" t="s">
        <v>218</v>
      </c>
      <c r="R50" s="308"/>
      <c r="S50" s="241"/>
      <c r="U50" s="150">
        <v>11</v>
      </c>
      <c r="V50" s="233" t="s">
        <v>228</v>
      </c>
      <c r="W50" s="303"/>
      <c r="X50" s="234"/>
      <c r="Y50" s="54"/>
    </row>
    <row r="51" spans="1:30" customFormat="1" x14ac:dyDescent="0.25">
      <c r="A51" s="150">
        <v>12</v>
      </c>
      <c r="B51" s="233" t="s">
        <v>202</v>
      </c>
      <c r="C51" s="303"/>
      <c r="D51" s="234"/>
      <c r="E51" s="57"/>
      <c r="F51" s="124">
        <v>12</v>
      </c>
      <c r="G51" s="127" t="s">
        <v>274</v>
      </c>
      <c r="H51" s="319"/>
      <c r="I51" s="163"/>
      <c r="J51" s="57"/>
      <c r="K51" s="150">
        <v>12</v>
      </c>
      <c r="L51" s="233" t="s">
        <v>213</v>
      </c>
      <c r="M51" s="303"/>
      <c r="N51" s="234"/>
      <c r="O51" s="57"/>
      <c r="P51" s="238">
        <v>12</v>
      </c>
      <c r="Q51" s="242" t="s">
        <v>218</v>
      </c>
      <c r="R51" s="308"/>
      <c r="S51" s="241"/>
      <c r="U51" s="150">
        <v>12</v>
      </c>
      <c r="V51" s="233" t="s">
        <v>229</v>
      </c>
      <c r="W51" s="303"/>
      <c r="X51" s="234"/>
      <c r="AC51" s="55"/>
    </row>
    <row r="52" spans="1:30" customFormat="1" ht="15.75" thickBot="1" x14ac:dyDescent="0.3">
      <c r="A52" s="167">
        <v>13</v>
      </c>
      <c r="B52" s="135"/>
      <c r="C52" s="304"/>
      <c r="D52" s="166"/>
      <c r="E52" s="56"/>
      <c r="F52" s="145">
        <v>13</v>
      </c>
      <c r="G52" s="146"/>
      <c r="H52" s="320"/>
      <c r="I52" s="147"/>
      <c r="J52" s="57"/>
      <c r="K52" s="145">
        <v>13</v>
      </c>
      <c r="L52" s="292"/>
      <c r="M52" s="330"/>
      <c r="N52" s="293"/>
      <c r="O52" s="56"/>
      <c r="P52" s="145">
        <v>13</v>
      </c>
      <c r="Q52" s="148"/>
      <c r="R52" s="337"/>
      <c r="S52" s="149"/>
      <c r="U52" s="150">
        <v>13</v>
      </c>
      <c r="V52" s="233" t="s">
        <v>229</v>
      </c>
      <c r="W52" s="303"/>
      <c r="X52" s="234"/>
      <c r="AD52" s="55"/>
    </row>
    <row r="53" spans="1:30" customFormat="1" x14ac:dyDescent="0.25">
      <c r="A53" s="170"/>
      <c r="B53" s="22"/>
      <c r="C53" s="22"/>
      <c r="D53" s="140"/>
      <c r="E53" s="56"/>
      <c r="F53" s="171"/>
      <c r="G53" s="172"/>
      <c r="H53" s="172"/>
      <c r="I53" s="173"/>
      <c r="J53" s="57"/>
      <c r="K53" s="171"/>
      <c r="L53" s="22"/>
      <c r="M53" s="22"/>
      <c r="N53" s="22"/>
      <c r="O53" s="56"/>
      <c r="P53" s="171"/>
      <c r="Q53" s="140"/>
      <c r="R53" s="140"/>
      <c r="S53" s="22"/>
      <c r="U53" s="171"/>
      <c r="V53" s="46" t="s">
        <v>166</v>
      </c>
      <c r="W53" s="46"/>
      <c r="X53" s="1">
        <f>COUNTA(B40:B52,G40:G52,L40:L52,Q40:Q52,V40:V52)</f>
        <v>61</v>
      </c>
      <c r="AD53" s="55"/>
    </row>
    <row r="54" spans="1:30" customFormat="1" ht="15.75" thickBot="1" x14ac:dyDescent="0.3">
      <c r="A54" s="52" t="s">
        <v>35</v>
      </c>
      <c r="B54" s="140" t="s">
        <v>260</v>
      </c>
      <c r="C54" s="140"/>
      <c r="U54" s="59"/>
      <c r="V54" s="23"/>
      <c r="W54" s="23"/>
      <c r="X54" s="23"/>
      <c r="AD54" s="55"/>
    </row>
    <row r="55" spans="1:30" customFormat="1" ht="15.75" thickBot="1" x14ac:dyDescent="0.3">
      <c r="A55" s="37"/>
      <c r="B55" s="60" t="s">
        <v>23</v>
      </c>
      <c r="C55" s="305"/>
      <c r="D55" s="53"/>
      <c r="E55" s="61"/>
      <c r="F55" s="60"/>
      <c r="G55" s="62" t="s">
        <v>31</v>
      </c>
      <c r="H55" s="62"/>
      <c r="I55" s="62"/>
      <c r="J55" s="52"/>
      <c r="K55" s="63"/>
      <c r="L55" s="62" t="s">
        <v>25</v>
      </c>
      <c r="M55" s="62"/>
      <c r="N55" s="62"/>
      <c r="O55" s="52"/>
      <c r="P55" s="60"/>
      <c r="Q55" s="62" t="s">
        <v>26</v>
      </c>
      <c r="R55" s="62"/>
      <c r="S55" s="62"/>
      <c r="T55" s="52"/>
      <c r="U55" s="64"/>
      <c r="V55" s="62" t="s">
        <v>27</v>
      </c>
      <c r="W55" s="62"/>
      <c r="X55" s="62"/>
    </row>
    <row r="56" spans="1:30" customFormat="1" ht="36" customHeight="1" thickBot="1" x14ac:dyDescent="0.3">
      <c r="A56" s="344" t="s">
        <v>29</v>
      </c>
      <c r="B56" s="345" t="s">
        <v>28</v>
      </c>
      <c r="C56" s="355" t="s">
        <v>285</v>
      </c>
      <c r="D56" s="346" t="s">
        <v>269</v>
      </c>
      <c r="E56" s="52"/>
      <c r="F56" s="344" t="s">
        <v>29</v>
      </c>
      <c r="G56" s="345" t="s">
        <v>28</v>
      </c>
      <c r="H56" s="355" t="s">
        <v>285</v>
      </c>
      <c r="I56" s="346" t="s">
        <v>269</v>
      </c>
      <c r="J56" s="52"/>
      <c r="K56" s="344" t="s">
        <v>29</v>
      </c>
      <c r="L56" s="345" t="s">
        <v>28</v>
      </c>
      <c r="M56" s="355" t="s">
        <v>285</v>
      </c>
      <c r="N56" s="346" t="s">
        <v>269</v>
      </c>
      <c r="O56" s="52"/>
      <c r="P56" s="344" t="s">
        <v>29</v>
      </c>
      <c r="Q56" s="345" t="s">
        <v>28</v>
      </c>
      <c r="R56" s="355" t="s">
        <v>285</v>
      </c>
      <c r="S56" s="346" t="s">
        <v>269</v>
      </c>
      <c r="T56" s="52"/>
      <c r="U56" s="344" t="s">
        <v>29</v>
      </c>
      <c r="V56" s="345" t="s">
        <v>28</v>
      </c>
      <c r="W56" s="355" t="s">
        <v>285</v>
      </c>
      <c r="X56" s="346" t="s">
        <v>269</v>
      </c>
    </row>
    <row r="57" spans="1:30" customFormat="1" x14ac:dyDescent="0.25">
      <c r="A57" s="129">
        <v>1</v>
      </c>
      <c r="B57" s="130" t="s">
        <v>151</v>
      </c>
      <c r="C57" s="306"/>
      <c r="D57" s="131"/>
      <c r="E57" s="57"/>
      <c r="F57" s="216">
        <v>1</v>
      </c>
      <c r="G57" s="243" t="s">
        <v>234</v>
      </c>
      <c r="H57" s="321"/>
      <c r="I57" s="213"/>
      <c r="J57" s="57"/>
      <c r="K57" s="216">
        <v>1</v>
      </c>
      <c r="L57" s="244" t="s">
        <v>244</v>
      </c>
      <c r="M57" s="331"/>
      <c r="N57" s="213"/>
      <c r="O57" s="57"/>
      <c r="P57" s="216">
        <v>1</v>
      </c>
      <c r="Q57" s="220" t="s">
        <v>271</v>
      </c>
      <c r="R57" s="338"/>
      <c r="S57" s="213"/>
      <c r="T57" s="65"/>
      <c r="U57" s="150">
        <v>1</v>
      </c>
      <c r="V57" s="233" t="s">
        <v>257</v>
      </c>
      <c r="W57" s="303"/>
      <c r="X57" s="234"/>
      <c r="AC57" s="55"/>
    </row>
    <row r="58" spans="1:30" customFormat="1" x14ac:dyDescent="0.25">
      <c r="A58" s="124">
        <v>2</v>
      </c>
      <c r="B58" s="130" t="s">
        <v>158</v>
      </c>
      <c r="C58" s="306"/>
      <c r="D58" s="131"/>
      <c r="E58" s="57"/>
      <c r="F58" s="207">
        <v>2</v>
      </c>
      <c r="G58" s="243" t="s">
        <v>236</v>
      </c>
      <c r="H58" s="321"/>
      <c r="I58" s="213"/>
      <c r="J58" s="57"/>
      <c r="K58" s="207">
        <v>2</v>
      </c>
      <c r="L58" s="244" t="s">
        <v>245</v>
      </c>
      <c r="M58" s="331"/>
      <c r="N58" s="213"/>
      <c r="O58" s="57"/>
      <c r="P58" s="207">
        <v>2</v>
      </c>
      <c r="Q58" s="221" t="s">
        <v>271</v>
      </c>
      <c r="R58" s="339"/>
      <c r="S58" s="213"/>
      <c r="T58" s="65"/>
      <c r="U58" s="150">
        <v>2</v>
      </c>
      <c r="V58" s="233" t="s">
        <v>257</v>
      </c>
      <c r="W58" s="303"/>
      <c r="X58" s="234"/>
      <c r="AC58" s="55"/>
    </row>
    <row r="59" spans="1:30" customFormat="1" x14ac:dyDescent="0.25">
      <c r="A59" s="124">
        <v>3</v>
      </c>
      <c r="B59" s="130" t="s">
        <v>230</v>
      </c>
      <c r="C59" s="306"/>
      <c r="D59" s="131"/>
      <c r="E59" s="57"/>
      <c r="F59" s="207">
        <v>3</v>
      </c>
      <c r="G59" s="243" t="s">
        <v>237</v>
      </c>
      <c r="H59" s="321"/>
      <c r="I59" s="213"/>
      <c r="J59" s="57"/>
      <c r="K59" s="207">
        <v>3</v>
      </c>
      <c r="L59" s="244" t="s">
        <v>246</v>
      </c>
      <c r="M59" s="331"/>
      <c r="N59" s="213"/>
      <c r="O59" s="57"/>
      <c r="P59" s="207">
        <v>3</v>
      </c>
      <c r="Q59" s="221" t="s">
        <v>252</v>
      </c>
      <c r="R59" s="339"/>
      <c r="S59" s="213"/>
      <c r="T59" s="65"/>
      <c r="U59" s="150">
        <v>3</v>
      </c>
      <c r="V59" s="233" t="s">
        <v>257</v>
      </c>
      <c r="W59" s="303"/>
      <c r="X59" s="234"/>
      <c r="AC59" s="55"/>
    </row>
    <row r="60" spans="1:30" customFormat="1" x14ac:dyDescent="0.25">
      <c r="A60" s="124">
        <v>4</v>
      </c>
      <c r="B60" s="130" t="s">
        <v>65</v>
      </c>
      <c r="C60" s="306"/>
      <c r="D60" s="131"/>
      <c r="E60" s="57"/>
      <c r="F60" s="207">
        <v>4</v>
      </c>
      <c r="G60" s="243" t="s">
        <v>238</v>
      </c>
      <c r="H60" s="321"/>
      <c r="I60" s="213"/>
      <c r="J60" s="57"/>
      <c r="K60" s="207">
        <v>4</v>
      </c>
      <c r="L60" s="244" t="s">
        <v>247</v>
      </c>
      <c r="M60" s="331"/>
      <c r="N60" s="213"/>
      <c r="O60" s="57"/>
      <c r="P60" s="207">
        <v>4</v>
      </c>
      <c r="Q60" s="221" t="s">
        <v>252</v>
      </c>
      <c r="R60" s="339"/>
      <c r="S60" s="213"/>
      <c r="T60" s="65"/>
      <c r="U60" s="150">
        <v>4</v>
      </c>
      <c r="V60" s="233" t="s">
        <v>257</v>
      </c>
      <c r="W60" s="303"/>
      <c r="X60" s="234"/>
      <c r="AC60" s="55"/>
    </row>
    <row r="61" spans="1:30" customFormat="1" x14ac:dyDescent="0.25">
      <c r="A61" s="124">
        <v>5</v>
      </c>
      <c r="B61" s="130" t="s">
        <v>161</v>
      </c>
      <c r="C61" s="306"/>
      <c r="D61" s="131"/>
      <c r="E61" s="57"/>
      <c r="F61" s="207">
        <v>5</v>
      </c>
      <c r="G61" s="243" t="s">
        <v>239</v>
      </c>
      <c r="H61" s="321"/>
      <c r="I61" s="213"/>
      <c r="J61" s="57"/>
      <c r="K61" s="207">
        <v>5</v>
      </c>
      <c r="L61" s="244" t="s">
        <v>235</v>
      </c>
      <c r="M61" s="331"/>
      <c r="N61" s="213"/>
      <c r="O61" s="57"/>
      <c r="P61" s="207">
        <v>5</v>
      </c>
      <c r="Q61" s="221" t="s">
        <v>253</v>
      </c>
      <c r="R61" s="339"/>
      <c r="S61" s="213"/>
      <c r="T61" s="65"/>
      <c r="U61" s="150">
        <v>5</v>
      </c>
      <c r="V61" s="233" t="s">
        <v>257</v>
      </c>
      <c r="W61" s="303"/>
      <c r="X61" s="234"/>
      <c r="AC61" s="55"/>
    </row>
    <row r="62" spans="1:30" customFormat="1" x14ac:dyDescent="0.25">
      <c r="A62" s="124">
        <v>6</v>
      </c>
      <c r="B62" s="130" t="s">
        <v>162</v>
      </c>
      <c r="C62" s="306"/>
      <c r="D62" s="131"/>
      <c r="E62" s="57"/>
      <c r="F62" s="207">
        <v>6</v>
      </c>
      <c r="G62" s="243" t="s">
        <v>240</v>
      </c>
      <c r="H62" s="321"/>
      <c r="I62" s="213"/>
      <c r="J62" s="57"/>
      <c r="K62" s="207">
        <v>6</v>
      </c>
      <c r="L62" s="244" t="s">
        <v>248</v>
      </c>
      <c r="M62" s="331"/>
      <c r="N62" s="213"/>
      <c r="O62" s="57"/>
      <c r="P62" s="150">
        <v>6</v>
      </c>
      <c r="Q62" s="233" t="s">
        <v>255</v>
      </c>
      <c r="R62" s="303"/>
      <c r="S62" s="234"/>
      <c r="T62" s="65"/>
      <c r="U62" s="150">
        <v>6</v>
      </c>
      <c r="V62" s="233" t="s">
        <v>257</v>
      </c>
      <c r="W62" s="303"/>
      <c r="X62" s="234"/>
      <c r="AC62" s="55"/>
    </row>
    <row r="63" spans="1:30" customFormat="1" x14ac:dyDescent="0.25">
      <c r="A63" s="238">
        <v>7</v>
      </c>
      <c r="B63" s="240" t="s">
        <v>231</v>
      </c>
      <c r="C63" s="307"/>
      <c r="D63" s="241"/>
      <c r="E63" s="57"/>
      <c r="F63" s="207">
        <v>7</v>
      </c>
      <c r="G63" s="222" t="s">
        <v>241</v>
      </c>
      <c r="H63" s="322"/>
      <c r="I63" s="213"/>
      <c r="J63" s="57"/>
      <c r="K63" s="207">
        <v>7</v>
      </c>
      <c r="L63" s="221" t="s">
        <v>272</v>
      </c>
      <c r="M63" s="332"/>
      <c r="N63" s="213"/>
      <c r="O63" s="57"/>
      <c r="P63" s="150">
        <v>7</v>
      </c>
      <c r="Q63" s="233" t="s">
        <v>256</v>
      </c>
      <c r="R63" s="303"/>
      <c r="S63" s="234"/>
      <c r="T63" s="65"/>
      <c r="U63" s="150">
        <v>7</v>
      </c>
      <c r="V63" s="233" t="s">
        <v>258</v>
      </c>
      <c r="W63" s="303"/>
      <c r="X63" s="234"/>
      <c r="AC63" s="55"/>
    </row>
    <row r="64" spans="1:30" customFormat="1" x14ac:dyDescent="0.25">
      <c r="A64" s="238">
        <v>8</v>
      </c>
      <c r="B64" s="242" t="s">
        <v>231</v>
      </c>
      <c r="C64" s="308"/>
      <c r="D64" s="241"/>
      <c r="E64" s="57"/>
      <c r="F64" s="150">
        <v>8</v>
      </c>
      <c r="G64" s="233" t="s">
        <v>242</v>
      </c>
      <c r="H64" s="303"/>
      <c r="I64" s="234"/>
      <c r="J64" s="57"/>
      <c r="K64" s="207">
        <v>8</v>
      </c>
      <c r="L64" s="221" t="s">
        <v>249</v>
      </c>
      <c r="M64" s="332"/>
      <c r="N64" s="213"/>
      <c r="O64" s="57"/>
      <c r="P64" s="150">
        <v>8</v>
      </c>
      <c r="Q64" s="233" t="s">
        <v>256</v>
      </c>
      <c r="R64" s="303"/>
      <c r="S64" s="234"/>
      <c r="T64" s="65"/>
      <c r="U64" s="150">
        <v>8</v>
      </c>
      <c r="V64" s="233" t="s">
        <v>258</v>
      </c>
      <c r="W64" s="303"/>
      <c r="X64" s="234"/>
      <c r="AC64" s="55"/>
    </row>
    <row r="65" spans="1:29" customFormat="1" x14ac:dyDescent="0.25">
      <c r="A65" s="238">
        <v>9</v>
      </c>
      <c r="B65" s="240" t="s">
        <v>231</v>
      </c>
      <c r="C65" s="307"/>
      <c r="D65" s="241"/>
      <c r="E65" s="56"/>
      <c r="F65" s="150">
        <v>9</v>
      </c>
      <c r="G65" s="233" t="s">
        <v>242</v>
      </c>
      <c r="H65" s="303"/>
      <c r="I65" s="234"/>
      <c r="J65" s="57"/>
      <c r="K65" s="150">
        <v>9</v>
      </c>
      <c r="L65" s="233" t="s">
        <v>250</v>
      </c>
      <c r="M65" s="303"/>
      <c r="N65" s="234"/>
      <c r="O65" s="57"/>
      <c r="P65" s="150">
        <v>9</v>
      </c>
      <c r="Q65" s="233" t="s">
        <v>256</v>
      </c>
      <c r="R65" s="303"/>
      <c r="S65" s="234"/>
      <c r="T65" s="47"/>
      <c r="U65" s="164">
        <v>9</v>
      </c>
      <c r="V65" s="132"/>
      <c r="W65" s="309"/>
      <c r="X65" s="152"/>
      <c r="AC65" s="55"/>
    </row>
    <row r="66" spans="1:29" customFormat="1" x14ac:dyDescent="0.25">
      <c r="A66" s="238">
        <v>10</v>
      </c>
      <c r="B66" s="240" t="s">
        <v>232</v>
      </c>
      <c r="C66" s="307"/>
      <c r="D66" s="241"/>
      <c r="E66" s="56"/>
      <c r="F66" s="150">
        <v>10</v>
      </c>
      <c r="G66" s="233" t="s">
        <v>242</v>
      </c>
      <c r="H66" s="303"/>
      <c r="I66" s="234"/>
      <c r="J66" s="57"/>
      <c r="K66" s="150">
        <v>10</v>
      </c>
      <c r="L66" s="233" t="s">
        <v>250</v>
      </c>
      <c r="M66" s="303"/>
      <c r="N66" s="234"/>
      <c r="O66" s="57"/>
      <c r="P66" s="150">
        <v>10</v>
      </c>
      <c r="Q66" s="233" t="s">
        <v>256</v>
      </c>
      <c r="R66" s="303"/>
      <c r="S66" s="234"/>
      <c r="T66" s="47"/>
      <c r="U66" s="164">
        <v>10</v>
      </c>
      <c r="V66" s="132"/>
      <c r="W66" s="309"/>
      <c r="X66" s="152"/>
      <c r="AC66" s="55"/>
    </row>
    <row r="67" spans="1:29" customFormat="1" x14ac:dyDescent="0.25">
      <c r="A67" s="238">
        <v>11</v>
      </c>
      <c r="B67" s="240" t="s">
        <v>233</v>
      </c>
      <c r="C67" s="307"/>
      <c r="D67" s="241"/>
      <c r="E67" s="56"/>
      <c r="F67" s="150">
        <v>11</v>
      </c>
      <c r="G67" s="233" t="s">
        <v>243</v>
      </c>
      <c r="H67" s="303"/>
      <c r="I67" s="234"/>
      <c r="J67" s="57"/>
      <c r="K67" s="150">
        <v>11</v>
      </c>
      <c r="L67" s="233" t="s">
        <v>251</v>
      </c>
      <c r="M67" s="303"/>
      <c r="N67" s="234"/>
      <c r="O67" s="57"/>
      <c r="P67" s="150">
        <v>11</v>
      </c>
      <c r="Q67" s="233" t="s">
        <v>256</v>
      </c>
      <c r="R67" s="303"/>
      <c r="S67" s="234"/>
      <c r="T67" s="47"/>
      <c r="U67" s="164">
        <v>11</v>
      </c>
      <c r="V67" s="132"/>
      <c r="W67" s="309"/>
      <c r="X67" s="152"/>
      <c r="AC67" s="55"/>
    </row>
    <row r="68" spans="1:29" customFormat="1" x14ac:dyDescent="0.25">
      <c r="A68" s="165">
        <v>12</v>
      </c>
      <c r="B68" s="132"/>
      <c r="C68" s="309"/>
      <c r="D68" s="133"/>
      <c r="E68" s="56"/>
      <c r="F68" s="150">
        <v>12</v>
      </c>
      <c r="G68" s="233" t="s">
        <v>243</v>
      </c>
      <c r="H68" s="303"/>
      <c r="I68" s="234"/>
      <c r="J68" s="57"/>
      <c r="K68" s="150">
        <v>12</v>
      </c>
      <c r="L68" s="233" t="s">
        <v>251</v>
      </c>
      <c r="M68" s="303"/>
      <c r="N68" s="234"/>
      <c r="O68" s="57"/>
      <c r="P68" s="150">
        <v>12</v>
      </c>
      <c r="Q68" s="233" t="s">
        <v>256</v>
      </c>
      <c r="R68" s="303"/>
      <c r="S68" s="234"/>
      <c r="T68" s="47"/>
      <c r="U68" s="164">
        <v>12</v>
      </c>
      <c r="V68" s="132"/>
      <c r="W68" s="309"/>
      <c r="X68" s="152"/>
      <c r="AC68" s="55"/>
    </row>
    <row r="69" spans="1:29" customFormat="1" ht="15.75" thickBot="1" x14ac:dyDescent="0.3">
      <c r="A69" s="134">
        <v>13</v>
      </c>
      <c r="B69" s="135"/>
      <c r="C69" s="304"/>
      <c r="D69" s="136"/>
      <c r="E69" s="56"/>
      <c r="F69" s="245">
        <v>13</v>
      </c>
      <c r="G69" s="246" t="s">
        <v>243</v>
      </c>
      <c r="H69" s="323"/>
      <c r="I69" s="247"/>
      <c r="J69" s="169"/>
      <c r="K69" s="250">
        <v>13</v>
      </c>
      <c r="L69" s="232" t="s">
        <v>17</v>
      </c>
      <c r="M69" s="333"/>
      <c r="N69" s="159"/>
      <c r="O69" s="56"/>
      <c r="P69" s="145">
        <v>13</v>
      </c>
      <c r="Q69" s="135"/>
      <c r="R69" s="304"/>
      <c r="S69" s="147"/>
      <c r="U69" s="145">
        <v>13</v>
      </c>
      <c r="V69" s="168"/>
      <c r="W69" s="341"/>
      <c r="X69" s="151"/>
    </row>
    <row r="70" spans="1:29" x14ac:dyDescent="0.25">
      <c r="A70" s="9"/>
      <c r="B70" s="9"/>
      <c r="C70" s="32"/>
      <c r="D70" s="9"/>
      <c r="E70" s="16"/>
      <c r="F70" s="16"/>
      <c r="G70" s="19"/>
      <c r="H70" s="19"/>
      <c r="I70" s="9"/>
      <c r="J70" s="16"/>
      <c r="K70" s="16"/>
      <c r="L70" s="19"/>
      <c r="M70" s="19"/>
      <c r="N70" s="9"/>
      <c r="O70" s="16"/>
      <c r="P70" s="16"/>
      <c r="Q70" s="19"/>
      <c r="R70" s="19"/>
      <c r="S70" s="9"/>
      <c r="T70" s="11"/>
      <c r="V70" s="46" t="s">
        <v>166</v>
      </c>
      <c r="X70" s="1">
        <f>COUNTA(B57:B69,G57:G69,L57:L69,Q57:Q69,V57:V69)</f>
        <v>57</v>
      </c>
    </row>
    <row r="71" spans="1:29" x14ac:dyDescent="0.25">
      <c r="A71" s="20" t="s">
        <v>32</v>
      </c>
      <c r="B71" s="9"/>
      <c r="C71" s="9"/>
      <c r="D71" s="9"/>
      <c r="E71" s="16"/>
      <c r="F71" s="16"/>
      <c r="G71" s="16"/>
      <c r="H71" s="16"/>
      <c r="I71" s="9"/>
      <c r="J71" s="16"/>
      <c r="K71" s="16"/>
      <c r="L71" s="16"/>
      <c r="M71" s="9"/>
      <c r="N71" s="16"/>
      <c r="O71" s="16"/>
      <c r="P71" s="16"/>
      <c r="Q71" s="9"/>
      <c r="R71" s="9"/>
      <c r="S71" s="16"/>
      <c r="V71" s="23" t="s">
        <v>167</v>
      </c>
      <c r="W71" s="23">
        <f>X36+X53+X70</f>
        <v>179</v>
      </c>
      <c r="X71" s="23">
        <f>SUM(X34:X70)</f>
        <v>179</v>
      </c>
    </row>
    <row r="72" spans="1:29" x14ac:dyDescent="0.25">
      <c r="D72" s="22"/>
      <c r="E72" s="22"/>
      <c r="F72" s="22"/>
      <c r="G72" s="22"/>
      <c r="H72" s="22"/>
      <c r="I72" s="22"/>
      <c r="J72"/>
      <c r="K72" s="22"/>
      <c r="L72" s="22"/>
      <c r="M72" s="22"/>
      <c r="N72" s="22"/>
      <c r="O72" s="22"/>
      <c r="P72" s="22"/>
      <c r="Q72" s="33"/>
    </row>
    <row r="73" spans="1:29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1"/>
      <c r="K73" s="21"/>
      <c r="L73" s="22"/>
      <c r="M73" s="22"/>
      <c r="N73" s="22"/>
      <c r="O73" s="22"/>
      <c r="P73" s="22"/>
      <c r="Q73" s="22"/>
      <c r="R73" s="22"/>
    </row>
    <row r="74" spans="1:29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1"/>
      <c r="N74" s="22"/>
      <c r="O74" s="22"/>
      <c r="P74" s="22"/>
      <c r="Q74" s="21"/>
      <c r="R74" s="21"/>
      <c r="S74" s="9"/>
      <c r="V74" s="31"/>
      <c r="W74" s="31"/>
      <c r="X74" s="31"/>
    </row>
    <row r="75" spans="1:29" ht="18.75" x14ac:dyDescent="0.3">
      <c r="A75" s="357" t="s">
        <v>261</v>
      </c>
      <c r="B75" s="358"/>
      <c r="C75" s="359"/>
      <c r="D75" s="357">
        <f>COUNTIF($F$19:$G$63,A75)</f>
        <v>0</v>
      </c>
      <c r="E75" s="360"/>
      <c r="F75" s="357" t="str">
        <f>A75</f>
        <v>LeHa</v>
      </c>
      <c r="G75" s="358"/>
      <c r="H75" s="359"/>
      <c r="I75" s="357">
        <f>COUNTIF($M$19:$N$63,A75)</f>
        <v>0</v>
      </c>
      <c r="K75" s="357" t="str">
        <f>A75</f>
        <v>LeHa</v>
      </c>
      <c r="L75" s="358"/>
      <c r="M75" s="359"/>
      <c r="N75" s="357">
        <f>COUNTIF($T$19:$U$63,A75)</f>
        <v>0</v>
      </c>
      <c r="P75" s="357" t="str">
        <f>A75</f>
        <v>LeHa</v>
      </c>
      <c r="Q75" s="358"/>
      <c r="R75" s="359"/>
      <c r="S75" s="357">
        <f>COUNTIF($AA$19:$AB$63,A75)</f>
        <v>0</v>
      </c>
      <c r="U75" s="357" t="str">
        <f>A75</f>
        <v>LeHa</v>
      </c>
      <c r="V75" s="358"/>
      <c r="W75" s="359"/>
      <c r="X75" s="357">
        <f>COUNTIF($AH$19:$AI$63,A75)</f>
        <v>0</v>
      </c>
      <c r="Y75" s="357"/>
      <c r="Z75" s="357">
        <f>SUM(X75,S75,N75,I75,D75)</f>
        <v>0</v>
      </c>
      <c r="AA75"/>
    </row>
    <row r="76" spans="1:29" ht="18.75" x14ac:dyDescent="0.3">
      <c r="A76" s="361" t="s">
        <v>263</v>
      </c>
      <c r="B76" s="362"/>
      <c r="C76" s="363"/>
      <c r="D76" s="364">
        <f>COUNTIF($F$19:$G$63,A76)</f>
        <v>0</v>
      </c>
      <c r="E76" s="360"/>
      <c r="F76" s="361" t="str">
        <f>A76</f>
        <v>JiJa</v>
      </c>
      <c r="G76" s="362"/>
      <c r="H76" s="363"/>
      <c r="I76" s="364">
        <f>COUNTIF($M$19:$N$63,A76)</f>
        <v>0</v>
      </c>
      <c r="K76" s="361" t="str">
        <f>A76</f>
        <v>JiJa</v>
      </c>
      <c r="L76" s="362"/>
      <c r="M76" s="363"/>
      <c r="N76" s="364">
        <f>COUNTIF($T$19:$U$63,A76)</f>
        <v>0</v>
      </c>
      <c r="P76" s="361" t="str">
        <f>A76</f>
        <v>JiJa</v>
      </c>
      <c r="Q76" s="362"/>
      <c r="R76" s="363"/>
      <c r="S76" s="364">
        <f>COUNTIF($AA$19:$AB$63,A76)</f>
        <v>0</v>
      </c>
      <c r="U76" s="361" t="str">
        <f>A76</f>
        <v>JiJa</v>
      </c>
      <c r="V76" s="362"/>
      <c r="W76" s="363"/>
      <c r="X76" s="364">
        <f>COUNTIF($AH$19:$AI$63,A76)</f>
        <v>0</v>
      </c>
      <c r="Y76" s="361"/>
      <c r="Z76" s="361">
        <f>SUM(X76,S76,N76,I76,D76)</f>
        <v>0</v>
      </c>
      <c r="AA76"/>
    </row>
    <row r="77" spans="1:29" ht="18.75" x14ac:dyDescent="0.3">
      <c r="A77" s="357" t="s">
        <v>262</v>
      </c>
      <c r="B77" s="358"/>
      <c r="C77" s="359"/>
      <c r="D77" s="357">
        <f>COUNTIF($F$19:$G$63,A77)</f>
        <v>0</v>
      </c>
      <c r="E77" s="360"/>
      <c r="F77" s="357" t="str">
        <f>A77</f>
        <v>KjHa</v>
      </c>
      <c r="G77" s="358"/>
      <c r="H77" s="359"/>
      <c r="I77" s="357">
        <f>COUNTIF($M$19:$N$63,A77)</f>
        <v>0</v>
      </c>
      <c r="K77" s="357" t="str">
        <f>A77</f>
        <v>KjHa</v>
      </c>
      <c r="L77" s="358"/>
      <c r="M77" s="359"/>
      <c r="N77" s="357">
        <f>COUNTIF($T$19:$U$63,A77)</f>
        <v>0</v>
      </c>
      <c r="P77" s="357" t="str">
        <f>A77</f>
        <v>KjHa</v>
      </c>
      <c r="Q77" s="358"/>
      <c r="R77" s="359"/>
      <c r="S77" s="357">
        <f>COUNTIF($AA$19:$AB$63,A77)</f>
        <v>0</v>
      </c>
      <c r="U77" s="357" t="str">
        <f>A77</f>
        <v>KjHa</v>
      </c>
      <c r="V77" s="358"/>
      <c r="W77" s="359"/>
      <c r="X77" s="357">
        <f>COUNTIF($AH$19:$AI$63,A77)</f>
        <v>0</v>
      </c>
      <c r="Y77" s="357"/>
      <c r="Z77" s="357">
        <f>SUM(X77,S77,N77,I77,D77)</f>
        <v>0</v>
      </c>
      <c r="AA77"/>
    </row>
    <row r="78" spans="1:29" ht="18.75" x14ac:dyDescent="0.3">
      <c r="A78" s="361" t="s">
        <v>286</v>
      </c>
      <c r="B78" s="362"/>
      <c r="C78" s="363"/>
      <c r="D78" s="364">
        <f>COUNTIF($F$19:$G$63,A78)</f>
        <v>0</v>
      </c>
      <c r="E78" s="360"/>
      <c r="F78" s="361" t="str">
        <f>A78</f>
        <v>PiNY</v>
      </c>
      <c r="G78" s="362"/>
      <c r="H78" s="363"/>
      <c r="I78" s="364">
        <f>COUNTIF($M$19:$N$63,A78)</f>
        <v>0</v>
      </c>
      <c r="K78" s="361" t="str">
        <f>A78</f>
        <v>PiNY</v>
      </c>
      <c r="L78" s="362"/>
      <c r="M78" s="363"/>
      <c r="N78" s="364">
        <f>COUNTIF($T$19:$U$63,A78)</f>
        <v>0</v>
      </c>
      <c r="P78" s="361" t="str">
        <f>A78</f>
        <v>PiNY</v>
      </c>
      <c r="Q78" s="362"/>
      <c r="R78" s="363"/>
      <c r="S78" s="364">
        <f>COUNTIF($AA$19:$AB$63,A78)</f>
        <v>0</v>
      </c>
      <c r="U78" s="361" t="str">
        <f>A78</f>
        <v>PiNY</v>
      </c>
      <c r="V78" s="362"/>
      <c r="W78" s="363"/>
      <c r="X78" s="364">
        <f>COUNTIF($AH$19:$AI$63,A78)</f>
        <v>0</v>
      </c>
      <c r="Y78" s="361"/>
      <c r="Z78" s="361">
        <f>SUM(X78,S78,N78,I78,D78)</f>
        <v>0</v>
      </c>
      <c r="AA78"/>
    </row>
    <row r="79" spans="1:29" ht="18.75" x14ac:dyDescent="0.3">
      <c r="A79" s="357" t="s">
        <v>264</v>
      </c>
      <c r="B79" s="358"/>
      <c r="C79" s="359"/>
      <c r="D79" s="357">
        <f>COUNTIF($F$19:$G$63,A79)</f>
        <v>0</v>
      </c>
      <c r="E79" s="365"/>
      <c r="F79" s="357" t="str">
        <f>A79</f>
        <v>PeRa</v>
      </c>
      <c r="G79" s="358"/>
      <c r="H79" s="359"/>
      <c r="I79" s="357">
        <f>COUNTIF($M$19:$N$63,A79)</f>
        <v>0</v>
      </c>
      <c r="K79" s="357" t="str">
        <f>A79</f>
        <v>PeRa</v>
      </c>
      <c r="L79" s="358"/>
      <c r="M79" s="359"/>
      <c r="N79" s="357">
        <f>COUNTIF($T$19:$U$63,A79)</f>
        <v>0</v>
      </c>
      <c r="P79" s="357" t="str">
        <f>A79</f>
        <v>PeRa</v>
      </c>
      <c r="Q79" s="358"/>
      <c r="R79" s="359"/>
      <c r="S79" s="357">
        <f>COUNTIF($AA$19:$AB$63,A79)</f>
        <v>0</v>
      </c>
      <c r="U79" s="357" t="str">
        <f>A79</f>
        <v>PeRa</v>
      </c>
      <c r="V79" s="358"/>
      <c r="W79" s="359"/>
      <c r="X79" s="357">
        <f>COUNTIF($AH$19:$AI$63,A79)</f>
        <v>0</v>
      </c>
      <c r="Y79" s="357"/>
      <c r="Z79" s="357">
        <f>SUM(X79,S79,N79,I79,D79)</f>
        <v>0</v>
      </c>
      <c r="AA79"/>
    </row>
    <row r="80" spans="1:29" ht="18.75" x14ac:dyDescent="0.3">
      <c r="A80" s="361"/>
      <c r="B80" s="362"/>
      <c r="C80" s="363"/>
      <c r="D80" s="364">
        <f>COUNTIF($F$19:$G$63,A80)</f>
        <v>0</v>
      </c>
      <c r="E80" s="360"/>
      <c r="F80" s="361"/>
      <c r="G80" s="362"/>
      <c r="H80" s="363"/>
      <c r="I80" s="364">
        <f>COUNTIF($M$19:$N$63,A80)</f>
        <v>0</v>
      </c>
      <c r="K80" s="361"/>
      <c r="L80" s="362"/>
      <c r="M80" s="363"/>
      <c r="N80" s="364">
        <f>COUNTIF($T$19:$U$63,A80)</f>
        <v>0</v>
      </c>
      <c r="P80" s="361"/>
      <c r="Q80" s="362"/>
      <c r="R80" s="363"/>
      <c r="S80" s="364">
        <f>COUNTIF($AA$19:$AB$63,A80)</f>
        <v>0</v>
      </c>
      <c r="U80" s="361"/>
      <c r="V80" s="362"/>
      <c r="W80" s="363"/>
      <c r="X80" s="364">
        <f>COUNTIF($AH$19:$AI$63,A80)</f>
        <v>0</v>
      </c>
      <c r="Y80" s="361"/>
      <c r="Z80" s="361">
        <f>SUM(X80,S80,N80,I80,D80)</f>
        <v>0</v>
      </c>
      <c r="AA80"/>
    </row>
    <row r="81" spans="1:27" ht="18.75" x14ac:dyDescent="0.3">
      <c r="A81" s="357"/>
      <c r="B81" s="358"/>
      <c r="C81" s="359"/>
      <c r="D81" s="357">
        <f>COUNTIF($F$19:$G$63,A81)</f>
        <v>0</v>
      </c>
      <c r="E81" s="360"/>
      <c r="F81" s="357"/>
      <c r="G81" s="358"/>
      <c r="H81" s="359"/>
      <c r="I81" s="357">
        <f>COUNTIF($M$19:$N$63,A81)</f>
        <v>0</v>
      </c>
      <c r="K81" s="357"/>
      <c r="L81" s="358"/>
      <c r="M81" s="359"/>
      <c r="N81" s="357">
        <f>COUNTIF($T$19:$U$63,A81)</f>
        <v>0</v>
      </c>
      <c r="P81" s="357"/>
      <c r="Q81" s="358"/>
      <c r="R81" s="359"/>
      <c r="S81" s="357">
        <f>COUNTIF($AA$19:$AB$63,A81)</f>
        <v>0</v>
      </c>
      <c r="U81" s="357"/>
      <c r="V81" s="358"/>
      <c r="W81" s="359"/>
      <c r="X81" s="357">
        <f>COUNTIF($AH$19:$AI$63,A81)</f>
        <v>0</v>
      </c>
      <c r="Y81" s="357"/>
      <c r="Z81" s="357">
        <f>SUM(X81,S81,N81,I81,D81)</f>
        <v>0</v>
      </c>
      <c r="AA81"/>
    </row>
    <row r="82" spans="1:27" ht="18.75" x14ac:dyDescent="0.3">
      <c r="A82" s="361"/>
      <c r="B82" s="362"/>
      <c r="C82" s="363"/>
      <c r="D82" s="364">
        <f>COUNTIF($F$19:$G$63,A82)</f>
        <v>0</v>
      </c>
      <c r="E82" s="360"/>
      <c r="F82" s="361"/>
      <c r="G82" s="362"/>
      <c r="H82" s="363"/>
      <c r="I82" s="364">
        <f>COUNTIF($M$19:$N$63,A82)</f>
        <v>0</v>
      </c>
      <c r="K82" s="361"/>
      <c r="L82" s="362"/>
      <c r="M82" s="363"/>
      <c r="N82" s="364">
        <f>COUNTIF($T$19:$U$63,A82)</f>
        <v>0</v>
      </c>
      <c r="P82" s="361"/>
      <c r="Q82" s="362"/>
      <c r="R82" s="363"/>
      <c r="S82" s="364">
        <f>COUNTIF($AA$19:$AB$63,A82)</f>
        <v>0</v>
      </c>
      <c r="U82" s="361"/>
      <c r="V82" s="362"/>
      <c r="W82" s="363"/>
      <c r="X82" s="364">
        <f>COUNTIF($AH$19:$AI$63,A82)</f>
        <v>0</v>
      </c>
      <c r="Y82" s="361"/>
      <c r="Z82" s="361">
        <f>SUM(X82,S82,N82,I82,D82)</f>
        <v>0</v>
      </c>
      <c r="AA82"/>
    </row>
    <row r="83" spans="1:27" ht="18.75" x14ac:dyDescent="0.3">
      <c r="A83" s="366"/>
      <c r="B83" s="358"/>
      <c r="C83" s="359"/>
      <c r="D83" s="367">
        <f>COUNTIF($F$19:$G$63,A83)</f>
        <v>0</v>
      </c>
      <c r="E83" s="360"/>
      <c r="F83" s="366"/>
      <c r="G83" s="358"/>
      <c r="H83" s="359"/>
      <c r="I83" s="367">
        <f>COUNTIF($M$19:$N$63,A83)</f>
        <v>0</v>
      </c>
      <c r="K83" s="366"/>
      <c r="L83" s="358"/>
      <c r="M83" s="359"/>
      <c r="N83" s="367">
        <f>COUNTIF($T$19:$U$63,A83)</f>
        <v>0</v>
      </c>
      <c r="P83" s="366"/>
      <c r="Q83" s="358"/>
      <c r="R83" s="359"/>
      <c r="S83" s="367">
        <f>COUNTIF($AA$19:$AB$63,A83)</f>
        <v>0</v>
      </c>
      <c r="U83" s="366"/>
      <c r="V83" s="358"/>
      <c r="W83" s="359"/>
      <c r="X83" s="367">
        <f>COUNTIF($AH$19:$AI$63,A83)</f>
        <v>0</v>
      </c>
      <c r="Y83" s="366"/>
      <c r="Z83" s="366">
        <f>SUM(X83,S83,N83,I83,D83)</f>
        <v>0</v>
      </c>
      <c r="AA83"/>
    </row>
    <row r="84" spans="1:27" x14ac:dyDescent="0.25">
      <c r="A84"/>
      <c r="B84" s="33"/>
      <c r="C84" s="33"/>
      <c r="D84" s="33"/>
      <c r="E84" s="33"/>
      <c r="F84" s="33"/>
      <c r="G84" s="33"/>
      <c r="H84" s="22"/>
      <c r="I84" s="33"/>
      <c r="J84" s="22"/>
      <c r="K84" s="22"/>
      <c r="L84" s="22"/>
      <c r="M84" s="22"/>
      <c r="N84" s="22"/>
      <c r="O84" s="22"/>
      <c r="P84" s="22"/>
      <c r="Q84" s="22"/>
      <c r="R84" s="22"/>
      <c r="AA84"/>
    </row>
    <row r="85" spans="1:27" x14ac:dyDescent="0.25">
      <c r="A85"/>
      <c r="J85" s="9"/>
      <c r="K85" s="9"/>
      <c r="L85" s="9"/>
      <c r="M85" s="9"/>
      <c r="N85" s="9"/>
      <c r="O85" s="9"/>
      <c r="P85" s="9"/>
      <c r="Q85" s="9"/>
      <c r="R85" s="9"/>
    </row>
    <row r="86" spans="1:27" ht="18.75" x14ac:dyDescent="0.3">
      <c r="J86" s="9"/>
      <c r="K86" s="9"/>
      <c r="L86" s="9"/>
      <c r="M86" s="9"/>
      <c r="N86" s="9"/>
      <c r="O86" s="9"/>
      <c r="P86" s="23"/>
      <c r="V86" s="360"/>
    </row>
    <row r="87" spans="1:27" ht="18.75" x14ac:dyDescent="0.3">
      <c r="H87" s="23"/>
      <c r="L87" s="23"/>
      <c r="P87" s="23"/>
      <c r="V87" s="360"/>
    </row>
    <row r="88" spans="1:27" ht="18.75" x14ac:dyDescent="0.3">
      <c r="H88" s="23"/>
      <c r="L88" s="23"/>
      <c r="P88" s="23"/>
      <c r="V88" s="360"/>
    </row>
    <row r="89" spans="1:27" ht="18.75" x14ac:dyDescent="0.3">
      <c r="H89" s="23"/>
      <c r="L89" s="23"/>
      <c r="P89" s="23"/>
      <c r="V89" s="360"/>
    </row>
    <row r="90" spans="1:27" ht="18.75" x14ac:dyDescent="0.3">
      <c r="H90" s="23"/>
      <c r="L90" s="23"/>
      <c r="P90" s="23"/>
      <c r="V90" s="365"/>
    </row>
    <row r="91" spans="1:27" ht="18.75" x14ac:dyDescent="0.3">
      <c r="H91" s="23"/>
      <c r="L91" s="23"/>
      <c r="P91" s="23"/>
      <c r="V91" s="360"/>
    </row>
    <row r="92" spans="1:27" ht="18.75" x14ac:dyDescent="0.3">
      <c r="H92" s="23"/>
      <c r="L92" s="23"/>
      <c r="P92" s="23"/>
      <c r="V92" s="360"/>
    </row>
    <row r="93" spans="1:27" ht="18.75" x14ac:dyDescent="0.3">
      <c r="H93" s="23"/>
      <c r="L93" s="23"/>
      <c r="P93" s="23"/>
      <c r="V93" s="360"/>
    </row>
    <row r="94" spans="1:27" ht="18.75" x14ac:dyDescent="0.3">
      <c r="H94" s="23"/>
      <c r="L94" s="23"/>
      <c r="P94" s="23"/>
      <c r="V94" s="360"/>
    </row>
    <row r="95" spans="1:27" ht="18.75" x14ac:dyDescent="0.3">
      <c r="H95" s="23"/>
      <c r="L95" s="23"/>
      <c r="P95" s="23"/>
      <c r="V95" s="360"/>
    </row>
    <row r="96" spans="1:27" x14ac:dyDescent="0.25">
      <c r="H96" s="23"/>
      <c r="L96" s="23"/>
      <c r="P96" s="23"/>
    </row>
    <row r="97" spans="12:16" x14ac:dyDescent="0.25">
      <c r="L97" s="23"/>
      <c r="P97" s="23"/>
    </row>
  </sheetData>
  <mergeCells count="47">
    <mergeCell ref="L75:M75"/>
    <mergeCell ref="L76:M76"/>
    <mergeCell ref="L77:M77"/>
    <mergeCell ref="L78:M78"/>
    <mergeCell ref="L79:M79"/>
    <mergeCell ref="B76:C76"/>
    <mergeCell ref="B77:C77"/>
    <mergeCell ref="B78:C78"/>
    <mergeCell ref="B79:C79"/>
    <mergeCell ref="B80:C80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B83:C83"/>
    <mergeCell ref="L83:M83"/>
    <mergeCell ref="V83:W83"/>
    <mergeCell ref="Q83:R83"/>
    <mergeCell ref="B82:C82"/>
    <mergeCell ref="L82:M82"/>
    <mergeCell ref="V82:W82"/>
    <mergeCell ref="Q82:R82"/>
    <mergeCell ref="B81:C81"/>
    <mergeCell ref="L81:M81"/>
    <mergeCell ref="V81:W81"/>
    <mergeCell ref="Q81:R81"/>
    <mergeCell ref="L80:M80"/>
    <mergeCell ref="V80:W80"/>
    <mergeCell ref="Q80:R80"/>
    <mergeCell ref="V79:W79"/>
    <mergeCell ref="Q79:R79"/>
    <mergeCell ref="V78:W78"/>
    <mergeCell ref="Q78:R78"/>
    <mergeCell ref="V77:W77"/>
    <mergeCell ref="Q77:R77"/>
    <mergeCell ref="V75:W75"/>
    <mergeCell ref="V76:W76"/>
    <mergeCell ref="Q75:R75"/>
    <mergeCell ref="Q76:R76"/>
    <mergeCell ref="A4:B4"/>
    <mergeCell ref="A3:B3"/>
    <mergeCell ref="B75:C75"/>
  </mergeCells>
  <pageMargins left="0" right="0" top="0.74803149606299213" bottom="0" header="0.31496062992125984" footer="0.31496062992125984"/>
  <pageSetup paperSize="8" scale="57" fitToHeight="0" orientation="landscape" r:id="rId1"/>
  <headerFooter>
    <oddHeader>&amp;L&amp;Z&amp;F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2DDB6-E766-42DF-B1FA-501A1D9137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97"/>
  <sheetViews>
    <sheetView workbookViewId="0">
      <selection activeCell="Z9" sqref="Z9"/>
    </sheetView>
  </sheetViews>
  <sheetFormatPr defaultRowHeight="15" x14ac:dyDescent="0.25"/>
  <cols>
    <col min="1" max="2" width="9.140625" style="69"/>
    <col min="3" max="3" width="16.5703125" style="69" bestFit="1" customWidth="1"/>
    <col min="4" max="4" width="16" style="69" bestFit="1" customWidth="1"/>
    <col min="5" max="7" width="9.140625" style="69"/>
    <col min="8" max="8" width="16" style="69" bestFit="1" customWidth="1"/>
    <col min="9" max="11" width="9.140625" style="69"/>
    <col min="12" max="12" width="16" style="69" bestFit="1" customWidth="1"/>
    <col min="13" max="15" width="9.140625" style="69"/>
    <col min="16" max="16" width="16" style="69" bestFit="1" customWidth="1"/>
    <col min="17" max="18" width="9.140625" style="69"/>
    <col min="19" max="19" width="20.85546875" style="69" customWidth="1"/>
    <col min="20" max="20" width="16" style="69" bestFit="1" customWidth="1"/>
    <col min="21" max="16384" width="9.140625" style="69"/>
  </cols>
  <sheetData>
    <row r="2" spans="2:20" ht="15.75" thickBot="1" x14ac:dyDescent="0.3"/>
    <row r="3" spans="2:20" ht="15.75" thickBot="1" x14ac:dyDescent="0.3">
      <c r="B3" s="70"/>
      <c r="C3" s="71" t="s">
        <v>37</v>
      </c>
      <c r="D3" s="72"/>
      <c r="F3" s="70"/>
      <c r="G3" s="71" t="s">
        <v>38</v>
      </c>
      <c r="H3" s="72"/>
      <c r="J3" s="70"/>
      <c r="K3" s="71" t="s">
        <v>39</v>
      </c>
      <c r="L3" s="72"/>
      <c r="N3" s="70"/>
      <c r="O3" s="71" t="s">
        <v>40</v>
      </c>
      <c r="P3" s="72"/>
      <c r="R3" s="70"/>
      <c r="S3" s="71" t="s">
        <v>41</v>
      </c>
      <c r="T3" s="72"/>
    </row>
    <row r="4" spans="2:20" x14ac:dyDescent="0.25">
      <c r="B4" s="73" t="s">
        <v>29</v>
      </c>
      <c r="C4" s="74" t="s">
        <v>28</v>
      </c>
      <c r="D4" s="75" t="s">
        <v>36</v>
      </c>
      <c r="F4" s="73" t="s">
        <v>29</v>
      </c>
      <c r="G4" s="74" t="s">
        <v>28</v>
      </c>
      <c r="H4" s="75" t="s">
        <v>36</v>
      </c>
      <c r="J4" s="73" t="s">
        <v>29</v>
      </c>
      <c r="K4" s="74" t="s">
        <v>28</v>
      </c>
      <c r="L4" s="75" t="s">
        <v>36</v>
      </c>
      <c r="N4" s="73" t="s">
        <v>29</v>
      </c>
      <c r="O4" s="74" t="s">
        <v>28</v>
      </c>
      <c r="P4" s="75" t="s">
        <v>36</v>
      </c>
      <c r="R4" s="73" t="s">
        <v>29</v>
      </c>
      <c r="S4" s="74" t="s">
        <v>28</v>
      </c>
      <c r="T4" s="75" t="s">
        <v>36</v>
      </c>
    </row>
    <row r="5" spans="2:20" x14ac:dyDescent="0.25">
      <c r="B5" s="76">
        <v>1</v>
      </c>
      <c r="C5" s="107" t="s">
        <v>43</v>
      </c>
      <c r="D5" s="108" t="s">
        <v>42</v>
      </c>
      <c r="F5" s="76">
        <v>1</v>
      </c>
      <c r="G5" s="107" t="s">
        <v>44</v>
      </c>
      <c r="H5" s="108" t="s">
        <v>42</v>
      </c>
      <c r="J5" s="76">
        <v>1</v>
      </c>
      <c r="K5" s="107" t="s">
        <v>46</v>
      </c>
      <c r="L5" s="108" t="s">
        <v>42</v>
      </c>
      <c r="N5" s="76">
        <v>1</v>
      </c>
      <c r="O5" s="107" t="s">
        <v>47</v>
      </c>
      <c r="P5" s="108" t="s">
        <v>42</v>
      </c>
      <c r="R5" s="76">
        <v>1</v>
      </c>
      <c r="S5" s="107" t="s">
        <v>48</v>
      </c>
      <c r="T5" s="108" t="s">
        <v>42</v>
      </c>
    </row>
    <row r="6" spans="2:20" x14ac:dyDescent="0.25">
      <c r="B6" s="76">
        <v>2</v>
      </c>
      <c r="C6" s="109" t="s">
        <v>49</v>
      </c>
      <c r="D6" s="110" t="s">
        <v>42</v>
      </c>
      <c r="F6" s="76">
        <v>2</v>
      </c>
      <c r="G6" s="109" t="s">
        <v>45</v>
      </c>
      <c r="H6" s="110" t="s">
        <v>42</v>
      </c>
      <c r="J6" s="76">
        <v>2</v>
      </c>
      <c r="K6" s="109" t="s">
        <v>51</v>
      </c>
      <c r="L6" s="110" t="s">
        <v>42</v>
      </c>
      <c r="N6" s="76">
        <v>2</v>
      </c>
      <c r="O6" s="109" t="s">
        <v>54</v>
      </c>
      <c r="P6" s="110" t="s">
        <v>42</v>
      </c>
      <c r="R6" s="76">
        <v>2</v>
      </c>
      <c r="S6" s="109" t="s">
        <v>53</v>
      </c>
      <c r="T6" s="110" t="s">
        <v>42</v>
      </c>
    </row>
    <row r="7" spans="2:20" x14ac:dyDescent="0.25">
      <c r="B7" s="76">
        <v>3</v>
      </c>
      <c r="C7" s="109" t="s">
        <v>57</v>
      </c>
      <c r="D7" s="110" t="s">
        <v>42</v>
      </c>
      <c r="F7" s="76">
        <v>3</v>
      </c>
      <c r="G7" s="109" t="s">
        <v>50</v>
      </c>
      <c r="H7" s="110" t="s">
        <v>42</v>
      </c>
      <c r="J7" s="76">
        <v>3</v>
      </c>
      <c r="K7" s="109" t="s">
        <v>55</v>
      </c>
      <c r="L7" s="110" t="s">
        <v>42</v>
      </c>
      <c r="N7" s="76">
        <v>3</v>
      </c>
      <c r="O7" s="109" t="s">
        <v>52</v>
      </c>
      <c r="P7" s="110" t="s">
        <v>42</v>
      </c>
      <c r="R7" s="76">
        <v>3</v>
      </c>
      <c r="S7" s="109" t="s">
        <v>63</v>
      </c>
      <c r="T7" s="110" t="s">
        <v>42</v>
      </c>
    </row>
    <row r="8" spans="2:20" x14ac:dyDescent="0.25">
      <c r="B8" s="76">
        <v>4</v>
      </c>
      <c r="C8" s="109" t="s">
        <v>58</v>
      </c>
      <c r="D8" s="110" t="s">
        <v>42</v>
      </c>
      <c r="F8" s="76">
        <v>4</v>
      </c>
      <c r="G8" s="109" t="s">
        <v>59</v>
      </c>
      <c r="H8" s="110" t="s">
        <v>42</v>
      </c>
      <c r="J8" s="76">
        <v>4</v>
      </c>
      <c r="K8" s="109" t="s">
        <v>60</v>
      </c>
      <c r="L8" s="110" t="s">
        <v>42</v>
      </c>
      <c r="N8" s="76">
        <v>4</v>
      </c>
      <c r="O8" s="109" t="s">
        <v>56</v>
      </c>
      <c r="P8" s="110" t="s">
        <v>42</v>
      </c>
      <c r="R8" s="76">
        <v>4</v>
      </c>
      <c r="S8" s="111" t="s">
        <v>65</v>
      </c>
      <c r="T8" s="110" t="s">
        <v>42</v>
      </c>
    </row>
    <row r="9" spans="2:20" x14ac:dyDescent="0.25">
      <c r="B9" s="76">
        <v>5</v>
      </c>
      <c r="C9" s="111" t="s">
        <v>66</v>
      </c>
      <c r="D9" s="112" t="s">
        <v>42</v>
      </c>
      <c r="F9" s="76">
        <v>5</v>
      </c>
      <c r="G9" s="111" t="s">
        <v>64</v>
      </c>
      <c r="H9" s="112" t="s">
        <v>42</v>
      </c>
      <c r="J9" s="76">
        <v>5</v>
      </c>
      <c r="K9" s="111" t="s">
        <v>61</v>
      </c>
      <c r="L9" s="112" t="s">
        <v>42</v>
      </c>
      <c r="N9" s="76">
        <v>5</v>
      </c>
      <c r="O9" s="111" t="s">
        <v>62</v>
      </c>
      <c r="P9" s="112" t="s">
        <v>42</v>
      </c>
      <c r="R9" s="76">
        <v>5</v>
      </c>
      <c r="S9" s="109" t="s">
        <v>67</v>
      </c>
      <c r="T9" s="112" t="s">
        <v>42</v>
      </c>
    </row>
    <row r="10" spans="2:20" x14ac:dyDescent="0.25">
      <c r="B10" s="76">
        <v>6</v>
      </c>
      <c r="C10" s="111" t="s">
        <v>68</v>
      </c>
      <c r="D10" s="112" t="s">
        <v>42</v>
      </c>
      <c r="F10" s="76"/>
      <c r="G10" s="36"/>
      <c r="H10" s="77"/>
      <c r="J10" s="76"/>
      <c r="K10" s="36"/>
      <c r="L10" s="77"/>
      <c r="N10" s="76"/>
      <c r="P10" s="77"/>
      <c r="R10" s="76"/>
      <c r="S10" s="36"/>
      <c r="T10" s="77"/>
    </row>
    <row r="16" spans="2:20" s="78" customFormat="1" x14ac:dyDescent="0.25">
      <c r="K16" s="79" t="s">
        <v>69</v>
      </c>
    </row>
    <row r="17" spans="2:18" s="78" customFormat="1" x14ac:dyDescent="0.25">
      <c r="E17" s="80" t="s">
        <v>70</v>
      </c>
      <c r="F17" s="80" t="s">
        <v>71</v>
      </c>
      <c r="G17" s="80" t="s">
        <v>72</v>
      </c>
      <c r="H17" s="80" t="s">
        <v>73</v>
      </c>
      <c r="I17" s="80" t="s">
        <v>74</v>
      </c>
      <c r="K17" s="68" t="s">
        <v>75</v>
      </c>
    </row>
    <row r="18" spans="2:18" s="78" customFormat="1" ht="46.5" x14ac:dyDescent="0.25">
      <c r="B18" s="81" t="s">
        <v>76</v>
      </c>
      <c r="C18" s="289" t="s">
        <v>77</v>
      </c>
      <c r="D18" s="80" t="s">
        <v>78</v>
      </c>
      <c r="E18" s="82" t="s">
        <v>79</v>
      </c>
      <c r="F18" s="83" t="s">
        <v>37</v>
      </c>
      <c r="G18" s="84"/>
      <c r="H18" s="83" t="s">
        <v>38</v>
      </c>
      <c r="I18" s="84"/>
    </row>
    <row r="19" spans="2:18" s="78" customFormat="1" ht="48" customHeight="1" x14ac:dyDescent="0.25">
      <c r="C19" s="290"/>
      <c r="D19" s="80" t="s">
        <v>80</v>
      </c>
      <c r="E19" s="84"/>
      <c r="F19" s="84"/>
      <c r="G19" s="83" t="s">
        <v>39</v>
      </c>
      <c r="H19" s="84"/>
      <c r="I19" s="83" t="s">
        <v>81</v>
      </c>
      <c r="L19" s="78" t="s">
        <v>82</v>
      </c>
    </row>
    <row r="20" spans="2:18" s="78" customFormat="1" ht="46.5" customHeight="1" x14ac:dyDescent="0.25">
      <c r="C20" s="290"/>
      <c r="D20" s="80" t="s">
        <v>83</v>
      </c>
      <c r="E20" s="83" t="s">
        <v>84</v>
      </c>
      <c r="F20" s="84"/>
      <c r="G20" s="84"/>
      <c r="H20" s="84"/>
      <c r="I20" s="84"/>
    </row>
    <row r="21" spans="2:18" s="78" customFormat="1" x14ac:dyDescent="0.25">
      <c r="D21" s="80"/>
    </row>
    <row r="22" spans="2:18" s="78" customFormat="1" x14ac:dyDescent="0.25">
      <c r="D22" s="80"/>
      <c r="E22" s="80" t="s">
        <v>70</v>
      </c>
      <c r="F22" s="80" t="s">
        <v>71</v>
      </c>
      <c r="G22" s="80" t="s">
        <v>72</v>
      </c>
      <c r="H22" s="80" t="s">
        <v>73</v>
      </c>
      <c r="I22" s="80" t="s">
        <v>74</v>
      </c>
    </row>
    <row r="23" spans="2:18" s="78" customFormat="1" ht="46.5" x14ac:dyDescent="0.25">
      <c r="B23" s="81" t="s">
        <v>85</v>
      </c>
      <c r="C23" s="289" t="s">
        <v>86</v>
      </c>
      <c r="D23" s="80" t="s">
        <v>78</v>
      </c>
      <c r="E23" s="82" t="s">
        <v>79</v>
      </c>
      <c r="F23" s="84"/>
      <c r="G23" s="83" t="s">
        <v>37</v>
      </c>
      <c r="H23" s="84"/>
      <c r="I23" s="83" t="s">
        <v>38</v>
      </c>
    </row>
    <row r="24" spans="2:18" s="78" customFormat="1" ht="48" customHeight="1" x14ac:dyDescent="0.25">
      <c r="C24" s="290"/>
      <c r="D24" s="80" t="s">
        <v>80</v>
      </c>
      <c r="E24" s="84"/>
      <c r="F24" s="83" t="s">
        <v>39</v>
      </c>
      <c r="G24" s="84"/>
      <c r="H24" s="83" t="s">
        <v>81</v>
      </c>
      <c r="I24" s="84"/>
      <c r="L24" s="78" t="s">
        <v>87</v>
      </c>
    </row>
    <row r="25" spans="2:18" s="78" customFormat="1" ht="46.5" customHeight="1" x14ac:dyDescent="0.25">
      <c r="C25" s="290"/>
      <c r="D25" s="80" t="s">
        <v>83</v>
      </c>
      <c r="E25" s="83" t="s">
        <v>84</v>
      </c>
      <c r="F25" s="84"/>
      <c r="G25" s="84"/>
      <c r="H25" s="84"/>
      <c r="I25" s="84"/>
    </row>
    <row r="26" spans="2:18" s="78" customFormat="1" x14ac:dyDescent="0.25"/>
    <row r="27" spans="2:18" s="78" customFormat="1" x14ac:dyDescent="0.25">
      <c r="E27" s="78" t="s">
        <v>88</v>
      </c>
      <c r="F27" s="78" t="s">
        <v>89</v>
      </c>
      <c r="G27" s="78" t="s">
        <v>88</v>
      </c>
      <c r="H27" s="78" t="s">
        <v>89</v>
      </c>
      <c r="I27" s="78" t="s">
        <v>70</v>
      </c>
    </row>
    <row r="28" spans="2:18" s="78" customFormat="1" ht="15.75" x14ac:dyDescent="0.25">
      <c r="D28" s="85" t="s">
        <v>29</v>
      </c>
      <c r="E28" s="86" t="s">
        <v>37</v>
      </c>
      <c r="F28" s="86" t="s">
        <v>38</v>
      </c>
      <c r="G28" s="86" t="s">
        <v>39</v>
      </c>
      <c r="H28" s="86" t="s">
        <v>81</v>
      </c>
      <c r="I28" s="86" t="s">
        <v>84</v>
      </c>
      <c r="K28" s="87" t="s">
        <v>90</v>
      </c>
      <c r="L28" s="88"/>
      <c r="M28" s="88"/>
      <c r="N28" s="88"/>
      <c r="O28" s="88"/>
      <c r="P28" s="88"/>
      <c r="Q28" s="88"/>
      <c r="R28" s="88"/>
    </row>
    <row r="29" spans="2:18" s="78" customFormat="1" x14ac:dyDescent="0.25">
      <c r="D29" s="80">
        <v>1</v>
      </c>
      <c r="E29" s="89" t="s">
        <v>91</v>
      </c>
      <c r="F29" s="89" t="s">
        <v>92</v>
      </c>
      <c r="G29" s="89" t="s">
        <v>93</v>
      </c>
      <c r="H29" s="90" t="s">
        <v>94</v>
      </c>
      <c r="I29" s="89" t="s">
        <v>95</v>
      </c>
      <c r="K29" s="91" t="s">
        <v>96</v>
      </c>
      <c r="M29" s="92" t="s">
        <v>97</v>
      </c>
    </row>
    <row r="30" spans="2:18" s="78" customFormat="1" x14ac:dyDescent="0.25">
      <c r="D30" s="80">
        <v>2</v>
      </c>
      <c r="E30" s="93" t="s">
        <v>98</v>
      </c>
      <c r="F30" s="91" t="s">
        <v>99</v>
      </c>
      <c r="G30" s="93" t="s">
        <v>100</v>
      </c>
      <c r="H30" s="94" t="s">
        <v>101</v>
      </c>
      <c r="I30" s="93" t="s">
        <v>102</v>
      </c>
      <c r="K30" s="92" t="s">
        <v>103</v>
      </c>
      <c r="M30" s="92" t="s">
        <v>104</v>
      </c>
    </row>
    <row r="31" spans="2:18" s="78" customFormat="1" x14ac:dyDescent="0.25">
      <c r="D31" s="80">
        <v>3</v>
      </c>
      <c r="E31" s="95" t="s">
        <v>105</v>
      </c>
      <c r="F31" s="93" t="s">
        <v>106</v>
      </c>
      <c r="G31" s="93" t="s">
        <v>107</v>
      </c>
      <c r="H31" s="91" t="s">
        <v>108</v>
      </c>
      <c r="I31" s="95" t="s">
        <v>109</v>
      </c>
      <c r="K31" s="92" t="s">
        <v>110</v>
      </c>
      <c r="M31" s="78" t="s">
        <v>97</v>
      </c>
    </row>
    <row r="32" spans="2:18" s="78" customFormat="1" x14ac:dyDescent="0.25">
      <c r="D32" s="80">
        <v>4</v>
      </c>
      <c r="E32" s="93" t="s">
        <v>111</v>
      </c>
      <c r="F32" s="93" t="s">
        <v>112</v>
      </c>
      <c r="G32" s="93" t="s">
        <v>113</v>
      </c>
      <c r="H32" s="94" t="s">
        <v>114</v>
      </c>
      <c r="I32" s="93" t="s">
        <v>65</v>
      </c>
      <c r="K32" s="92" t="s">
        <v>115</v>
      </c>
      <c r="M32" s="92" t="s">
        <v>104</v>
      </c>
    </row>
    <row r="33" spans="4:13" s="78" customFormat="1" x14ac:dyDescent="0.25">
      <c r="D33" s="80">
        <v>5</v>
      </c>
      <c r="E33" s="93" t="s">
        <v>116</v>
      </c>
      <c r="F33" s="93" t="s">
        <v>117</v>
      </c>
      <c r="G33" s="93" t="s">
        <v>118</v>
      </c>
      <c r="H33" s="94" t="s">
        <v>119</v>
      </c>
      <c r="I33" s="93" t="s">
        <v>120</v>
      </c>
      <c r="K33" s="92" t="s">
        <v>121</v>
      </c>
      <c r="M33" s="92" t="s">
        <v>122</v>
      </c>
    </row>
    <row r="34" spans="4:13" s="78" customFormat="1" x14ac:dyDescent="0.25">
      <c r="D34" s="80">
        <v>6</v>
      </c>
      <c r="E34" s="95" t="s">
        <v>68</v>
      </c>
      <c r="F34" s="96"/>
      <c r="G34" s="96"/>
      <c r="H34" s="97"/>
      <c r="I34" s="96"/>
    </row>
    <row r="35" spans="4:13" s="78" customFormat="1" x14ac:dyDescent="0.25">
      <c r="D35" s="80">
        <v>7</v>
      </c>
      <c r="E35" s="98"/>
      <c r="F35" s="98"/>
      <c r="G35" s="98"/>
      <c r="H35" s="99"/>
      <c r="I35" s="98"/>
    </row>
    <row r="36" spans="4:13" s="78" customFormat="1" x14ac:dyDescent="0.25">
      <c r="D36" s="80">
        <v>8</v>
      </c>
      <c r="E36" s="98"/>
      <c r="F36" s="98"/>
      <c r="G36" s="98"/>
      <c r="H36" s="99"/>
      <c r="I36" s="98"/>
      <c r="K36" s="78" t="s">
        <v>79</v>
      </c>
      <c r="M36" s="78" t="s">
        <v>123</v>
      </c>
    </row>
    <row r="37" spans="4:13" s="78" customFormat="1" x14ac:dyDescent="0.25">
      <c r="D37" s="80">
        <v>9</v>
      </c>
      <c r="E37" s="100" t="s">
        <v>124</v>
      </c>
      <c r="F37" s="100" t="s">
        <v>124</v>
      </c>
      <c r="G37" s="100" t="s">
        <v>124</v>
      </c>
      <c r="H37" s="101" t="s">
        <v>124</v>
      </c>
      <c r="I37" s="100" t="s">
        <v>124</v>
      </c>
      <c r="K37" s="78" t="s">
        <v>125</v>
      </c>
      <c r="M37" s="92" t="s">
        <v>126</v>
      </c>
    </row>
    <row r="38" spans="4:13" s="78" customFormat="1" x14ac:dyDescent="0.25">
      <c r="D38" s="80">
        <v>10</v>
      </c>
      <c r="E38" s="100"/>
      <c r="F38" s="100"/>
      <c r="G38" s="100"/>
      <c r="H38" s="101"/>
      <c r="I38" s="100"/>
      <c r="K38" s="78" t="s">
        <v>127</v>
      </c>
      <c r="M38" s="92" t="s">
        <v>128</v>
      </c>
    </row>
    <row r="39" spans="4:13" s="78" customFormat="1" x14ac:dyDescent="0.25">
      <c r="D39" s="80">
        <v>11</v>
      </c>
      <c r="E39" s="98"/>
      <c r="F39" s="98"/>
      <c r="G39" s="98"/>
      <c r="H39" s="99"/>
      <c r="I39" s="98"/>
      <c r="K39" s="78" t="s">
        <v>129</v>
      </c>
      <c r="M39" s="78" t="s">
        <v>130</v>
      </c>
    </row>
    <row r="40" spans="4:13" s="78" customFormat="1" x14ac:dyDescent="0.25">
      <c r="D40" s="80">
        <v>12</v>
      </c>
      <c r="E40" s="96"/>
      <c r="F40" s="96"/>
      <c r="G40" s="96"/>
      <c r="I40" s="96"/>
      <c r="K40" s="78" t="s">
        <v>131</v>
      </c>
      <c r="M40" s="78" t="s">
        <v>132</v>
      </c>
    </row>
    <row r="41" spans="4:13" s="78" customFormat="1" x14ac:dyDescent="0.25">
      <c r="D41" s="80">
        <v>13</v>
      </c>
      <c r="E41" s="102"/>
      <c r="F41" s="102"/>
      <c r="G41" s="102"/>
      <c r="H41" s="103"/>
      <c r="I41" s="102"/>
    </row>
    <row r="42" spans="4:13" s="78" customFormat="1" x14ac:dyDescent="0.25">
      <c r="D42" s="80"/>
      <c r="G42" s="79" t="s">
        <v>133</v>
      </c>
    </row>
    <row r="43" spans="4:13" s="78" customFormat="1" x14ac:dyDescent="0.25">
      <c r="K43" s="78" t="s">
        <v>134</v>
      </c>
    </row>
    <row r="44" spans="4:13" s="78" customFormat="1" x14ac:dyDescent="0.25">
      <c r="H44" s="104"/>
      <c r="I44" s="104"/>
    </row>
    <row r="45" spans="4:13" s="78" customFormat="1" x14ac:dyDescent="0.25">
      <c r="H45" s="105"/>
      <c r="I45" s="105"/>
    </row>
    <row r="46" spans="4:13" s="78" customFormat="1" x14ac:dyDescent="0.25">
      <c r="H46" s="105" t="s">
        <v>135</v>
      </c>
      <c r="I46" s="105" t="s">
        <v>135</v>
      </c>
    </row>
    <row r="47" spans="4:13" s="78" customFormat="1" x14ac:dyDescent="0.25">
      <c r="H47" s="105"/>
      <c r="I47" s="105"/>
    </row>
    <row r="48" spans="4:13" s="78" customFormat="1" x14ac:dyDescent="0.25">
      <c r="H48" s="106"/>
      <c r="I48" s="106"/>
    </row>
    <row r="49" spans="5:5" s="78" customFormat="1" x14ac:dyDescent="0.25"/>
    <row r="50" spans="5:5" s="78" customFormat="1" x14ac:dyDescent="0.25">
      <c r="E50" s="78" t="s">
        <v>136</v>
      </c>
    </row>
    <row r="51" spans="5:5" s="78" customFormat="1" x14ac:dyDescent="0.25"/>
    <row r="52" spans="5:5" s="78" customFormat="1" x14ac:dyDescent="0.25">
      <c r="E52" s="78" t="s">
        <v>91</v>
      </c>
    </row>
    <row r="53" spans="5:5" s="78" customFormat="1" x14ac:dyDescent="0.25">
      <c r="E53" s="78" t="s">
        <v>92</v>
      </c>
    </row>
    <row r="54" spans="5:5" s="78" customFormat="1" x14ac:dyDescent="0.25">
      <c r="E54" s="78" t="s">
        <v>99</v>
      </c>
    </row>
    <row r="55" spans="5:5" s="78" customFormat="1" x14ac:dyDescent="0.25">
      <c r="E55" s="78" t="s">
        <v>93</v>
      </c>
    </row>
    <row r="56" spans="5:5" s="78" customFormat="1" x14ac:dyDescent="0.25">
      <c r="E56" s="78" t="s">
        <v>94</v>
      </c>
    </row>
    <row r="57" spans="5:5" s="78" customFormat="1" x14ac:dyDescent="0.25">
      <c r="E57" s="78" t="s">
        <v>95</v>
      </c>
    </row>
    <row r="58" spans="5:5" s="78" customFormat="1" x14ac:dyDescent="0.25"/>
    <row r="59" spans="5:5" s="78" customFormat="1" x14ac:dyDescent="0.25">
      <c r="E59" s="78" t="s">
        <v>98</v>
      </c>
    </row>
    <row r="60" spans="5:5" s="78" customFormat="1" x14ac:dyDescent="0.25">
      <c r="E60" s="78" t="s">
        <v>106</v>
      </c>
    </row>
    <row r="61" spans="5:5" s="78" customFormat="1" x14ac:dyDescent="0.25">
      <c r="E61" s="78" t="s">
        <v>100</v>
      </c>
    </row>
    <row r="62" spans="5:5" s="78" customFormat="1" x14ac:dyDescent="0.25">
      <c r="E62" s="78" t="s">
        <v>101</v>
      </c>
    </row>
    <row r="63" spans="5:5" s="78" customFormat="1" x14ac:dyDescent="0.25">
      <c r="E63" s="78" t="s">
        <v>108</v>
      </c>
    </row>
    <row r="64" spans="5:5" s="78" customFormat="1" x14ac:dyDescent="0.25">
      <c r="E64" s="78" t="s">
        <v>102</v>
      </c>
    </row>
    <row r="65" spans="5:6" s="78" customFormat="1" x14ac:dyDescent="0.25"/>
    <row r="66" spans="5:6" s="78" customFormat="1" x14ac:dyDescent="0.25">
      <c r="E66" s="78" t="s">
        <v>137</v>
      </c>
      <c r="F66" s="78" t="s">
        <v>138</v>
      </c>
    </row>
    <row r="67" spans="5:6" s="78" customFormat="1" x14ac:dyDescent="0.25">
      <c r="E67" s="78" t="s">
        <v>139</v>
      </c>
      <c r="F67" s="78" t="s">
        <v>140</v>
      </c>
    </row>
    <row r="68" spans="5:6" s="78" customFormat="1" x14ac:dyDescent="0.25"/>
    <row r="69" spans="5:6" s="78" customFormat="1" x14ac:dyDescent="0.25">
      <c r="E69" s="78" t="s">
        <v>141</v>
      </c>
    </row>
    <row r="70" spans="5:6" s="78" customFormat="1" x14ac:dyDescent="0.25">
      <c r="E70" s="78" t="s">
        <v>105</v>
      </c>
    </row>
    <row r="71" spans="5:6" s="78" customFormat="1" x14ac:dyDescent="0.25"/>
    <row r="72" spans="5:6" s="78" customFormat="1" x14ac:dyDescent="0.25">
      <c r="E72" s="78" t="s">
        <v>111</v>
      </c>
    </row>
    <row r="73" spans="5:6" s="78" customFormat="1" x14ac:dyDescent="0.25">
      <c r="E73" s="78" t="s">
        <v>112</v>
      </c>
    </row>
    <row r="74" spans="5:6" s="78" customFormat="1" x14ac:dyDescent="0.25">
      <c r="E74" s="78" t="s">
        <v>113</v>
      </c>
    </row>
    <row r="75" spans="5:6" s="78" customFormat="1" x14ac:dyDescent="0.25">
      <c r="E75" s="78" t="s">
        <v>118</v>
      </c>
    </row>
    <row r="76" spans="5:6" s="78" customFormat="1" x14ac:dyDescent="0.25">
      <c r="E76" s="78" t="s">
        <v>119</v>
      </c>
    </row>
    <row r="77" spans="5:6" s="78" customFormat="1" x14ac:dyDescent="0.25">
      <c r="E77" s="78" t="s">
        <v>109</v>
      </c>
    </row>
    <row r="78" spans="5:6" s="78" customFormat="1" x14ac:dyDescent="0.25"/>
    <row r="79" spans="5:6" s="78" customFormat="1" x14ac:dyDescent="0.25">
      <c r="E79" s="78" t="s">
        <v>117</v>
      </c>
    </row>
    <row r="80" spans="5:6" s="78" customFormat="1" x14ac:dyDescent="0.25">
      <c r="E80" s="78" t="s">
        <v>65</v>
      </c>
    </row>
    <row r="81" spans="5:5" s="78" customFormat="1" x14ac:dyDescent="0.25"/>
    <row r="82" spans="5:5" s="78" customFormat="1" x14ac:dyDescent="0.25">
      <c r="E82" s="78" t="s">
        <v>116</v>
      </c>
    </row>
    <row r="83" spans="5:5" s="78" customFormat="1" x14ac:dyDescent="0.25">
      <c r="E83" s="78" t="s">
        <v>120</v>
      </c>
    </row>
    <row r="84" spans="5:5" s="78" customFormat="1" x14ac:dyDescent="0.25"/>
    <row r="85" spans="5:5" s="78" customFormat="1" x14ac:dyDescent="0.25">
      <c r="E85" s="78" t="s">
        <v>125</v>
      </c>
    </row>
    <row r="86" spans="5:5" s="78" customFormat="1" x14ac:dyDescent="0.25"/>
    <row r="87" spans="5:5" s="78" customFormat="1" x14ac:dyDescent="0.25">
      <c r="E87" s="78" t="s">
        <v>129</v>
      </c>
    </row>
    <row r="88" spans="5:5" s="78" customFormat="1" x14ac:dyDescent="0.25"/>
    <row r="89" spans="5:5" s="78" customFormat="1" x14ac:dyDescent="0.25">
      <c r="E89" s="78" t="s">
        <v>131</v>
      </c>
    </row>
    <row r="90" spans="5:5" s="78" customFormat="1" x14ac:dyDescent="0.25"/>
    <row r="91" spans="5:5" s="78" customFormat="1" x14ac:dyDescent="0.25">
      <c r="E91" s="78" t="s">
        <v>96</v>
      </c>
    </row>
    <row r="92" spans="5:5" s="78" customFormat="1" x14ac:dyDescent="0.25">
      <c r="E92" s="78" t="s">
        <v>103</v>
      </c>
    </row>
    <row r="93" spans="5:5" s="78" customFormat="1" x14ac:dyDescent="0.25">
      <c r="E93" s="78" t="s">
        <v>110</v>
      </c>
    </row>
    <row r="94" spans="5:5" s="78" customFormat="1" x14ac:dyDescent="0.25">
      <c r="E94" s="78" t="s">
        <v>115</v>
      </c>
    </row>
    <row r="95" spans="5:5" s="78" customFormat="1" x14ac:dyDescent="0.25">
      <c r="E95" s="78" t="s">
        <v>121</v>
      </c>
    </row>
    <row r="96" spans="5:5" s="78" customFormat="1" x14ac:dyDescent="0.25"/>
    <row r="97" spans="5:5" s="78" customFormat="1" x14ac:dyDescent="0.25">
      <c r="E97" s="78" t="s">
        <v>68</v>
      </c>
    </row>
  </sheetData>
  <mergeCells count="2">
    <mergeCell ref="C18:C20"/>
    <mergeCell ref="C23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FFDE-32D0-47C5-9EB8-6344C5D64C1D}">
  <dimension ref="A1:D22"/>
  <sheetViews>
    <sheetView workbookViewId="0">
      <selection activeCell="I31" sqref="I31"/>
    </sheetView>
  </sheetViews>
  <sheetFormatPr defaultRowHeight="15" x14ac:dyDescent="0.25"/>
  <cols>
    <col min="4" max="4" width="24.5703125" customWidth="1"/>
  </cols>
  <sheetData>
    <row r="1" spans="1:4" ht="15.75" thickBot="1" x14ac:dyDescent="0.3">
      <c r="A1" s="3" t="s">
        <v>2</v>
      </c>
      <c r="B1" s="23"/>
      <c r="C1" s="23"/>
      <c r="D1" s="23"/>
    </row>
    <row r="2" spans="1:4" x14ac:dyDescent="0.25">
      <c r="A2" s="8" t="s">
        <v>5</v>
      </c>
      <c r="B2" s="11"/>
      <c r="C2" s="11"/>
      <c r="D2" s="12"/>
    </row>
    <row r="3" spans="1:4" x14ac:dyDescent="0.25">
      <c r="A3" s="15" t="s">
        <v>6</v>
      </c>
      <c r="B3" s="16"/>
      <c r="C3" s="16">
        <v>4</v>
      </c>
      <c r="D3" s="17">
        <v>2</v>
      </c>
    </row>
    <row r="4" spans="1:4" x14ac:dyDescent="0.25">
      <c r="A4" s="15" t="s">
        <v>7</v>
      </c>
      <c r="B4" s="16"/>
      <c r="C4" s="16">
        <v>3</v>
      </c>
      <c r="D4" s="17">
        <v>3</v>
      </c>
    </row>
    <row r="5" spans="1:4" x14ac:dyDescent="0.25">
      <c r="A5" s="15" t="s">
        <v>8</v>
      </c>
      <c r="B5" s="16"/>
      <c r="C5" s="16"/>
      <c r="D5" s="17">
        <v>2</v>
      </c>
    </row>
    <row r="6" spans="1:4" x14ac:dyDescent="0.25">
      <c r="A6" s="15" t="s">
        <v>9</v>
      </c>
      <c r="B6" s="16"/>
      <c r="C6" s="9">
        <v>2</v>
      </c>
      <c r="D6" s="25"/>
    </row>
    <row r="7" spans="1:4" ht="15.75" thickBot="1" x14ac:dyDescent="0.3">
      <c r="A7" s="26" t="s">
        <v>10</v>
      </c>
      <c r="B7" s="27"/>
      <c r="C7" s="67">
        <v>0</v>
      </c>
      <c r="D7" s="28"/>
    </row>
    <row r="8" spans="1:4" x14ac:dyDescent="0.25">
      <c r="A8" s="8" t="s">
        <v>11</v>
      </c>
      <c r="B8" s="11"/>
      <c r="C8" s="11"/>
      <c r="D8" s="12"/>
    </row>
    <row r="9" spans="1:4" x14ac:dyDescent="0.25">
      <c r="A9" s="15" t="s">
        <v>12</v>
      </c>
      <c r="B9" s="16"/>
      <c r="C9" s="9">
        <v>4</v>
      </c>
      <c r="D9" s="17">
        <v>2</v>
      </c>
    </row>
    <row r="10" spans="1:4" x14ac:dyDescent="0.25">
      <c r="A10" s="15" t="s">
        <v>13</v>
      </c>
      <c r="B10" s="16"/>
      <c r="C10" s="9">
        <v>2</v>
      </c>
      <c r="D10" s="17"/>
    </row>
    <row r="11" spans="1:4" x14ac:dyDescent="0.25">
      <c r="A11" s="15"/>
      <c r="B11" s="16"/>
      <c r="C11" s="16"/>
      <c r="D11" s="17"/>
    </row>
    <row r="12" spans="1:4" ht="15.75" thickBot="1" x14ac:dyDescent="0.3">
      <c r="A12" s="15"/>
      <c r="B12" s="16"/>
      <c r="C12" s="16"/>
      <c r="D12" s="17"/>
    </row>
    <row r="13" spans="1:4" x14ac:dyDescent="0.25">
      <c r="A13" s="8" t="s">
        <v>15</v>
      </c>
      <c r="B13" s="11"/>
      <c r="C13" s="11"/>
      <c r="D13" s="12"/>
    </row>
    <row r="14" spans="1:4" x14ac:dyDescent="0.25">
      <c r="A14" s="15" t="s">
        <v>16</v>
      </c>
      <c r="B14" s="16"/>
      <c r="C14" s="16">
        <v>2</v>
      </c>
      <c r="D14" s="17"/>
    </row>
    <row r="15" spans="1:4" x14ac:dyDescent="0.25">
      <c r="A15" s="15" t="s">
        <v>17</v>
      </c>
      <c r="B15" s="16"/>
      <c r="C15" s="66">
        <v>1</v>
      </c>
      <c r="D15" s="17"/>
    </row>
    <row r="16" spans="1:4" x14ac:dyDescent="0.25">
      <c r="A16" s="18" t="s">
        <v>34</v>
      </c>
      <c r="B16" s="16"/>
      <c r="C16" s="16">
        <v>1</v>
      </c>
      <c r="D16" s="17"/>
    </row>
    <row r="17" spans="1:4" x14ac:dyDescent="0.25">
      <c r="A17" s="15" t="s">
        <v>18</v>
      </c>
      <c r="B17" s="16"/>
      <c r="C17" s="9">
        <v>1</v>
      </c>
      <c r="D17" s="17"/>
    </row>
    <row r="18" spans="1:4" x14ac:dyDescent="0.25">
      <c r="A18" s="15" t="s">
        <v>19</v>
      </c>
      <c r="B18" s="16"/>
      <c r="C18" s="9">
        <v>2</v>
      </c>
      <c r="D18" s="17">
        <v>3</v>
      </c>
    </row>
    <row r="19" spans="1:4" x14ac:dyDescent="0.25">
      <c r="A19" s="15" t="s">
        <v>20</v>
      </c>
      <c r="B19" s="16"/>
      <c r="C19" s="9">
        <v>1</v>
      </c>
      <c r="D19" s="17"/>
    </row>
    <row r="20" spans="1:4" ht="15.75" thickBot="1" x14ac:dyDescent="0.3">
      <c r="A20" s="26"/>
      <c r="B20" s="27"/>
      <c r="C20" s="27"/>
      <c r="D20" s="29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23">
        <f>SUM(C2:D20)</f>
        <v>35</v>
      </c>
      <c r="D22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IT21-IT23</vt:lpstr>
      <vt:lpstr>Blad1</vt:lpstr>
      <vt:lpstr>GEM</vt:lpstr>
      <vt:lpstr>GEM uppräkningen</vt:lpstr>
      <vt:lpstr>'IT21-IT23'!Utskriftsområde</vt:lpstr>
    </vt:vector>
  </TitlesOfParts>
  <Company>Ålands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Daja Rothberg</dc:creator>
  <cp:lastModifiedBy>Kjell Hansen</cp:lastModifiedBy>
  <cp:lastPrinted>2022-01-18T08:48:44Z</cp:lastPrinted>
  <dcterms:created xsi:type="dcterms:W3CDTF">2018-11-30T07:11:30Z</dcterms:created>
  <dcterms:modified xsi:type="dcterms:W3CDTF">2023-01-18T13:55:44Z</dcterms:modified>
</cp:coreProperties>
</file>