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hannesw\Desktop\"/>
    </mc:Choice>
  </mc:AlternateContent>
  <xr:revisionPtr revIDLastSave="0" documentId="8_{FF8A817A-4715-4B5B-B8F9-A4373819347E}" xr6:coauthVersionLast="47" xr6:coauthVersionMax="47" xr10:uidLastSave="{00000000-0000-0000-0000-000000000000}"/>
  <bookViews>
    <workbookView xWindow="16560" yWindow="570" windowWidth="27375" windowHeight="21915" xr2:uid="{00000000-000D-0000-FFFF-FFFF00000000}"/>
  </bookViews>
  <sheets>
    <sheet name="LIA-ersättning" sheetId="1" r:id="rId1"/>
  </sheets>
  <definedNames>
    <definedName name="Matersattning_per_dag">'LIA-ersättning'!$E$21</definedName>
    <definedName name="Reseersattning_enkelresa">'LIA-ersättning'!$F$10</definedName>
    <definedName name="_xlnm.Print_Area" localSheetId="0">'LIA-ersättning'!$A$1:$M$51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1" l="1"/>
  <c r="M38" i="1"/>
  <c r="M42" i="1" s="1"/>
  <c r="M29" i="1"/>
  <c r="M30" i="1"/>
  <c r="M31" i="1"/>
  <c r="M32" i="1"/>
  <c r="M28" i="1"/>
  <c r="H19" i="1"/>
  <c r="M19" i="1" s="1"/>
  <c r="H20" i="1"/>
  <c r="M20" i="1" s="1"/>
  <c r="H10" i="1"/>
  <c r="H11" i="1"/>
  <c r="M11" i="1" s="1"/>
  <c r="M33" i="1" l="1"/>
  <c r="H42" i="1"/>
  <c r="H33" i="1"/>
  <c r="H22" i="1"/>
  <c r="M22" i="1" s="1"/>
  <c r="M23" i="1" s="1"/>
  <c r="H21" i="1"/>
  <c r="M21" i="1" s="1"/>
  <c r="E14" i="1"/>
  <c r="H13" i="1"/>
  <c r="M13" i="1" s="1"/>
  <c r="H12" i="1"/>
  <c r="M12" i="1" s="1"/>
  <c r="M10" i="1"/>
  <c r="M14" i="1" l="1"/>
  <c r="L48" i="1" s="1"/>
  <c r="H14" i="1"/>
  <c r="H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Britt Lindström</author>
    <author>tc={80E0E048-54D7-47B7-AA30-668B7D8E3CA7}</author>
    <author/>
  </authors>
  <commentList>
    <comment ref="A8" authorId="0" shapeId="0" xr:uid="{D17B8F3C-A6BC-4CF4-A18D-BBDDA8B1DB7A}">
      <text>
        <r>
          <rPr>
            <b/>
            <sz val="9"/>
            <color indexed="81"/>
            <rFont val="Tahoma"/>
            <family val="2"/>
          </rPr>
          <t>Britt Lindström 3.9.2026:</t>
        </r>
        <r>
          <rPr>
            <sz val="9"/>
            <color indexed="81"/>
            <rFont val="Tahoma"/>
            <family val="2"/>
          </rPr>
          <t xml:space="preserve">
Du kan få ersättning för resor mellan din bostad och LIA-platsen om:
LIA:n ingår i din utbildning, och
resvägen är längre än 5 kilometer i en riktning.
Om det inte finns busstrafik tillgänglig vid den tid du behöver resa till eller från LIA-platsen kan du få ersättning om du ordnar resan på annat sätt.
Ersättningen beräknas enligt Ålands landskapsregerings fastställda taxa för busstrafiken, oberoende av vilket eget färdmedel du använder. För närvarande är ersättningen 2,50 euro per enkelresa, dvs. högst 5,00 euro per LIA-dag för resa tur och retur.
Ersättningen grundar sig på 112 § gymnasielagen för Åland (2026:50)</t>
        </r>
      </text>
    </comment>
    <comment ref="Q8" authorId="1" shapeId="0" xr:uid="{80E0E048-54D7-47B7-AA30-668B7D8E3CA7}">
      <text>
        <t>[Trådad kommentar]
I din version av Excel kan du läsa den här trådade kommentaren, men eventuella ändringar i den tas bort om filen öppnas i en senare version av Excel. Läs mer: https://go.microsoft.com/fwlink/?linkid=870924
Kommentar:
    @Hannes Wallin nu tror jag den är ganska färdig, den är nu stående.</t>
      </text>
    </comment>
    <comment ref="F9" authorId="2" shapeId="0" xr:uid="{00000000-0006-0000-0000-000001000000}">
      <text>
        <r>
          <rPr>
            <sz val="8"/>
            <color indexed="81"/>
            <rFont val="Tahoma"/>
            <family val="2"/>
          </rPr>
          <t>Fast ersättning per enkelresa enligt ÅLR 2026/410, gällande från 1 februari 2026.</t>
        </r>
      </text>
    </comment>
    <comment ref="I9" authorId="2" shapeId="0" xr:uid="{00000000-0006-0000-0000-000002000000}">
      <text>
        <r>
          <rPr>
            <sz val="8"/>
            <color indexed="81"/>
            <rFont val="Tahoma"/>
            <family val="2"/>
          </rPr>
          <t>Administrativt konto – fylls/justeras av skolan vid behov.</t>
        </r>
      </text>
    </comment>
    <comment ref="E18" authorId="2" shapeId="0" xr:uid="{00000000-0006-0000-0000-000003000000}">
      <text>
        <r>
          <rPr>
            <sz val="8"/>
            <color indexed="81"/>
            <rFont val="Tahoma"/>
            <family val="2"/>
          </rPr>
          <t>Måltidsersättning enligt skolans aktuella rutin.</t>
        </r>
      </text>
    </comment>
  </commentList>
</comments>
</file>

<file path=xl/sharedStrings.xml><?xml version="1.0" encoding="utf-8"?>
<sst xmlns="http://schemas.openxmlformats.org/spreadsheetml/2006/main" count="97" uniqueCount="57">
  <si>
    <t>Östra skolgatan 2</t>
  </si>
  <si>
    <t>Strandgatan 1</t>
  </si>
  <si>
    <t>Neptunigatan 19</t>
  </si>
  <si>
    <t>Neptunigatan 6</t>
  </si>
  <si>
    <t>Anhållan om ersättning – LIA</t>
  </si>
  <si>
    <t>Namn</t>
  </si>
  <si>
    <t>Klass</t>
  </si>
  <si>
    <t>Bank</t>
  </si>
  <si>
    <t>Personnr</t>
  </si>
  <si>
    <t>Adress</t>
  </si>
  <si>
    <t>IBAN</t>
  </si>
  <si>
    <t>LIA-plats</t>
  </si>
  <si>
    <t>BIC</t>
  </si>
  <si>
    <t>Gula fält fylls i av studerande. Grå fält används av skolan.</t>
  </si>
  <si>
    <t>Resor till och från LIA – när busstrafik inte finns tillgänglig</t>
  </si>
  <si>
    <t>Vecka</t>
  </si>
  <si>
    <t>Datum fr.o.m.</t>
  </si>
  <si>
    <t>Datum t.o.m.</t>
  </si>
  <si>
    <t>Km enkel resa</t>
  </si>
  <si>
    <t>Antal dagar</t>
  </si>
  <si>
    <t>Ers./enkelresa</t>
  </si>
  <si>
    <t>Tur/retur</t>
  </si>
  <si>
    <t>Beräknat €</t>
  </si>
  <si>
    <t>Konto</t>
  </si>
  <si>
    <t>Budget</t>
  </si>
  <si>
    <t>År</t>
  </si>
  <si>
    <t>Summa €</t>
  </si>
  <si>
    <t>Totalt</t>
  </si>
  <si>
    <t>Ersättning: 2,50 € per enkelresa när linjetrafik saknas och resvägen är längre än 5 km i en riktning (ÅLR 2026/410).</t>
  </si>
  <si>
    <t>Mat under LIA</t>
  </si>
  <si>
    <t>à €</t>
  </si>
  <si>
    <t>5 €/dag när du inte får kostnadsfri mat på LIA-platsen och inte har möjlighet att äta i skolan. Vissa LIA-platser fakturerar skolan direkt.</t>
  </si>
  <si>
    <t>Övriga resekostnader</t>
  </si>
  <si>
    <t>Valuta</t>
  </si>
  <si>
    <t>Typ av kostnad</t>
  </si>
  <si>
    <t>Boende under LIA</t>
  </si>
  <si>
    <t>Boende, var (hyresavtal och kvitto bifogas)</t>
  </si>
  <si>
    <t>Boende och eventuell ersättning ska vara överenskomna med kansliet innan LIA-perioden börjar.</t>
  </si>
  <si>
    <t>Motivering / kommentar</t>
  </si>
  <si>
    <t>Under ovan nämnda tid har jag:</t>
  </si>
  <si>
    <t>har busskort från skolan</t>
  </si>
  <si>
    <t>har inte busskort från skolan</t>
  </si>
  <si>
    <t>Kryssa i ett alternativ.</t>
  </si>
  <si>
    <t>Underskrift</t>
  </si>
  <si>
    <t>Datum</t>
  </si>
  <si>
    <t>____ / ____ / ______</t>
  </si>
  <si>
    <t>Emottaget / granskat</t>
  </si>
  <si>
    <t>Av</t>
  </si>
  <si>
    <t>Belopp €</t>
  </si>
  <si>
    <t>SEK</t>
  </si>
  <si>
    <t>Kostnadsställe</t>
  </si>
  <si>
    <t>§</t>
  </si>
  <si>
    <t>Valuta belopp</t>
  </si>
  <si>
    <t>Uppdaterad
2026-09-03</t>
  </si>
  <si>
    <t>Sätt kryss där du studerar:</t>
  </si>
  <si>
    <t>Studerande fyller i de gula fälten som behövs, övriga fält är låsta</t>
  </si>
  <si>
    <t>Ifyllningsanvisningar: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</si>
</sst>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
    <numFmt numFmtId="166" formatCode="#,##0.00\ [$€-41D]"/>
    <numFmt numFmtId="167" formatCode="#,##0.00\ &quot;€&quot;"/>
    <numFmt numFmtId="168" formatCode="[$€-462]\ #,##0.00_-"/>
  </numFmts>
  <fonts count="22" x14ac:knownFonts="1">
    <font>
      <sz val="11"/>
      <color theme="1"/>
      <name val="Calibri"/>
      <family val="2"/>
      <scheme val="minor"/>
    </font>
    <font>
      <b/>
      <sz val="8.1999999999999993"/>
      <color theme="1"/>
      <name val="Aptos"/>
      <family val="2"/>
    </font>
    <font>
      <sz val="10"/>
      <color theme="1"/>
      <name val="Aptos"/>
      <family val="2"/>
    </font>
    <font>
      <sz val="8.1999999999999993"/>
      <color theme="1"/>
      <name val="Aptos"/>
      <family val="2"/>
    </font>
    <font>
      <sz val="7.2"/>
      <color rgb="FF666666"/>
      <name val="Aptos"/>
      <family val="2"/>
    </font>
    <font>
      <sz val="8.1999999999999993"/>
      <color rgb="FF000000"/>
      <name val="Aptos"/>
      <family val="2"/>
    </font>
    <font>
      <i/>
      <sz val="7.2"/>
      <color rgb="FF555555"/>
      <name val="Aptos"/>
      <family val="2"/>
    </font>
    <font>
      <b/>
      <sz val="10"/>
      <color rgb="FF000000"/>
      <name val="Aptos"/>
      <family val="2"/>
    </font>
    <font>
      <b/>
      <sz val="8.6999999999999993"/>
      <color rgb="FF000000"/>
      <name val="Aptos"/>
      <family val="2"/>
    </font>
    <font>
      <sz val="8.1999999999999993"/>
      <color rgb="FF555555"/>
      <name val="Aptos"/>
      <family val="2"/>
    </font>
    <font>
      <b/>
      <sz val="8.1999999999999993"/>
      <color rgb="FF000000"/>
      <name val="Aptos"/>
      <family val="2"/>
    </font>
    <font>
      <sz val="7.3"/>
      <color rgb="FF555555"/>
      <name val="Aptos"/>
      <family val="2"/>
    </font>
    <font>
      <sz val="8"/>
      <color indexed="81"/>
      <name val="Tahoma"/>
      <family val="2"/>
    </font>
    <font>
      <b/>
      <sz val="14"/>
      <color rgb="FF3F3F3F"/>
      <name val="Aptos Display"/>
      <family val="2"/>
    </font>
    <font>
      <b/>
      <sz val="11"/>
      <color theme="1"/>
      <name val="Calibri"/>
      <family val="2"/>
      <scheme val="minor"/>
    </font>
    <font>
      <sz val="9"/>
      <color indexed="81"/>
      <name val="Tahoma"/>
      <family val="2"/>
    </font>
    <font>
      <b/>
      <sz val="9"/>
      <color indexed="81"/>
      <name val="Tahoma"/>
      <family val="2"/>
    </font>
    <font>
      <sz val="8"/>
      <color rgb="FF000000"/>
      <name val="Aptos"/>
      <family val="2"/>
    </font>
    <font>
      <b/>
      <sz val="8"/>
      <color rgb="FF000000"/>
      <name val="Aptos"/>
      <family val="2"/>
    </font>
    <font>
      <b/>
      <sz val="11"/>
      <color rgb="FF000000"/>
      <name val="Aptos"/>
      <family val="2"/>
    </font>
    <font>
      <b/>
      <sz val="8.6999999999999993"/>
      <color theme="0" tint="-0.34998626667073579"/>
      <name val="Aptos"/>
      <family val="2"/>
    </font>
    <font>
      <sz val="8.1999999999999993"/>
      <color theme="0" tint="-0.34998626667073579"/>
      <name val="Aptos"/>
      <family val="2"/>
    </font>
  </fonts>
  <fills count="7">
    <fill>
      <patternFill patternType="none"/>
    </fill>
    <fill>
      <patternFill patternType="gray125"/>
    </fill>
    <fill>
      <patternFill patternType="solid">
        <fgColor rgb="FFFFFACD"/>
        <bgColor indexed="64"/>
      </patternFill>
    </fill>
    <fill>
      <patternFill patternType="solid">
        <fgColor rgb="FFF8F8F8"/>
        <bgColor indexed="64"/>
      </patternFill>
    </fill>
    <fill>
      <patternFill patternType="solid">
        <fgColor rgb="FFEFEFEF"/>
        <bgColor indexed="64"/>
      </patternFill>
    </fill>
    <fill>
      <patternFill patternType="solid">
        <fgColor rgb="FFD9D9D9"/>
        <bgColor indexed="64"/>
      </patternFill>
    </fill>
    <fill>
      <patternFill patternType="solid">
        <fgColor rgb="FFFFFFCC"/>
        <bgColor indexed="64"/>
      </patternFill>
    </fill>
  </fills>
  <borders count="29">
    <border>
      <left/>
      <right/>
      <top/>
      <bottom/>
      <diagonal/>
    </border>
    <border>
      <left style="thin">
        <color rgb="FFA6A6A6"/>
      </left>
      <right style="thin">
        <color rgb="FFA6A6A6"/>
      </right>
      <top style="thin">
        <color rgb="FFA6A6A6"/>
      </top>
      <bottom style="thin">
        <color rgb="FFA6A6A6"/>
      </bottom>
      <diagonal/>
    </border>
    <border>
      <left/>
      <right/>
      <top/>
      <bottom style="medium">
        <color rgb="FF666666"/>
      </bottom>
      <diagonal/>
    </border>
    <border>
      <left style="thin">
        <color rgb="FF7F7F7F"/>
      </left>
      <right style="thin">
        <color rgb="FF7F7F7F"/>
      </right>
      <top style="thin">
        <color rgb="FF7F7F7F"/>
      </top>
      <bottom style="thin">
        <color rgb="FF7F7F7F"/>
      </bottom>
      <diagonal/>
    </border>
    <border>
      <left/>
      <right/>
      <top style="thin">
        <color rgb="FF777777"/>
      </top>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diagonal/>
    </border>
    <border>
      <left/>
      <right style="thin">
        <color rgb="FFA6A6A6"/>
      </right>
      <top style="thin">
        <color rgb="FFA6A6A6"/>
      </top>
      <bottom style="thin">
        <color rgb="FFA6A6A6"/>
      </bottom>
      <diagonal/>
    </border>
    <border>
      <left style="thin">
        <color rgb="FF7F7F7F"/>
      </left>
      <right style="thin">
        <color rgb="FF7F7F7F"/>
      </right>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top style="medium">
        <color rgb="FF666666"/>
      </top>
      <bottom style="thin">
        <color rgb="FF7F7F7F"/>
      </bottom>
      <diagonal/>
    </border>
    <border>
      <left/>
      <right style="thin">
        <color rgb="FF7F7F7F"/>
      </right>
      <top style="medium">
        <color rgb="FF666666"/>
      </top>
      <bottom style="thin">
        <color rgb="FF7F7F7F"/>
      </bottom>
      <diagonal/>
    </border>
    <border>
      <left style="thin">
        <color rgb="FFA6A6A6"/>
      </left>
      <right/>
      <top style="thin">
        <color rgb="FF7F7F7F"/>
      </top>
      <bottom style="thin">
        <color rgb="FFA6A6A6"/>
      </bottom>
      <diagonal/>
    </border>
    <border>
      <left/>
      <right style="thin">
        <color rgb="FFA6A6A6"/>
      </right>
      <top style="thin">
        <color rgb="FF7F7F7F"/>
      </top>
      <bottom style="thin">
        <color rgb="FFA6A6A6"/>
      </bottom>
      <diagonal/>
    </border>
    <border>
      <left style="thin">
        <color rgb="FFA6A6A6"/>
      </left>
      <right/>
      <top style="thin">
        <color rgb="FF7F7F7F"/>
      </top>
      <bottom style="thin">
        <color rgb="FF7F7F7F"/>
      </bottom>
      <diagonal/>
    </border>
    <border>
      <left/>
      <right style="thin">
        <color rgb="FFA6A6A6"/>
      </right>
      <top style="thin">
        <color rgb="FF7F7F7F"/>
      </top>
      <bottom style="thin">
        <color rgb="FF7F7F7F"/>
      </bottom>
      <diagonal/>
    </border>
    <border>
      <left style="thin">
        <color rgb="FFA6A6A6"/>
      </left>
      <right/>
      <top/>
      <bottom style="thin">
        <color rgb="FF7F7F7F"/>
      </bottom>
      <diagonal/>
    </border>
    <border>
      <left/>
      <right style="thin">
        <color rgb="FFA6A6A6"/>
      </right>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style="thin">
        <color rgb="FF7F7F7F"/>
      </right>
      <top style="thin">
        <color rgb="FF7F7F7F"/>
      </top>
      <bottom style="thin">
        <color rgb="FF7F7F7F"/>
      </bottom>
      <diagonal/>
    </border>
  </borders>
  <cellStyleXfs count="1">
    <xf numFmtId="0" fontId="0" fillId="0" borderId="0"/>
  </cellStyleXfs>
  <cellXfs count="78">
    <xf numFmtId="0" fontId="0" fillId="0" borderId="0" xfId="0"/>
    <xf numFmtId="0" fontId="4" fillId="0" borderId="0" xfId="0" applyFont="1" applyAlignment="1">
      <alignment horizontal="right" vertical="top" wrapText="1"/>
    </xf>
    <xf numFmtId="0" fontId="5" fillId="0" borderId="1" xfId="0" applyFont="1" applyBorder="1" applyAlignment="1">
      <alignment vertical="center"/>
    </xf>
    <xf numFmtId="0" fontId="8" fillId="4" borderId="3" xfId="0" applyFont="1" applyFill="1" applyBorder="1" applyAlignment="1">
      <alignment horizontal="center" vertical="center" wrapText="1"/>
    </xf>
    <xf numFmtId="166" fontId="5" fillId="4" borderId="1" xfId="0" applyNumberFormat="1" applyFont="1" applyFill="1" applyBorder="1" applyAlignment="1">
      <alignment horizontal="right" vertical="center"/>
    </xf>
    <xf numFmtId="0" fontId="9" fillId="5" borderId="3" xfId="0" applyFont="1" applyFill="1" applyBorder="1" applyAlignment="1">
      <alignment horizontal="center" vertical="center"/>
    </xf>
    <xf numFmtId="0" fontId="5" fillId="5" borderId="3" xfId="0" applyFont="1" applyFill="1" applyBorder="1" applyAlignment="1">
      <alignment horizontal="center" vertical="center"/>
    </xf>
    <xf numFmtId="166" fontId="5" fillId="5" borderId="3" xfId="0" applyNumberFormat="1" applyFont="1" applyFill="1" applyBorder="1" applyAlignment="1">
      <alignment horizontal="right" vertical="center"/>
    </xf>
    <xf numFmtId="0" fontId="10" fillId="4" borderId="4" xfId="0" applyFont="1" applyFill="1" applyBorder="1" applyAlignment="1">
      <alignment vertical="center"/>
    </xf>
    <xf numFmtId="1" fontId="10" fillId="4" borderId="4" xfId="0" applyNumberFormat="1" applyFont="1" applyFill="1" applyBorder="1" applyAlignment="1">
      <alignment horizontal="center" vertical="center"/>
    </xf>
    <xf numFmtId="166" fontId="10" fillId="4" borderId="4" xfId="0" applyNumberFormat="1" applyFont="1" applyFill="1" applyBorder="1" applyAlignment="1">
      <alignment horizontal="right" vertical="center"/>
    </xf>
    <xf numFmtId="0" fontId="5" fillId="0" borderId="3" xfId="0" applyFont="1" applyBorder="1" applyAlignment="1">
      <alignment vertical="center"/>
    </xf>
    <xf numFmtId="0" fontId="5" fillId="0" borderId="7" xfId="0" applyFont="1" applyBorder="1" applyAlignment="1">
      <alignment vertical="center"/>
    </xf>
    <xf numFmtId="0" fontId="5" fillId="2" borderId="1" xfId="0" applyFont="1" applyFill="1" applyBorder="1" applyAlignment="1" applyProtection="1">
      <alignment vertical="center" wrapText="1"/>
      <protection locked="0"/>
    </xf>
    <xf numFmtId="0" fontId="8" fillId="4" borderId="18" xfId="0" applyFont="1" applyFill="1" applyBorder="1" applyAlignment="1">
      <alignment vertical="center" wrapText="1"/>
    </xf>
    <xf numFmtId="0" fontId="8" fillId="4" borderId="5" xfId="0" applyFont="1" applyFill="1" applyBorder="1" applyAlignment="1">
      <alignment horizontal="center" vertical="center" wrapText="1"/>
    </xf>
    <xf numFmtId="167" fontId="5" fillId="5" borderId="3" xfId="0" applyNumberFormat="1" applyFont="1" applyFill="1" applyBorder="1" applyAlignment="1">
      <alignment horizontal="right" vertical="center"/>
    </xf>
    <xf numFmtId="49" fontId="5" fillId="2" borderId="1" xfId="0" applyNumberFormat="1" applyFont="1" applyFill="1" applyBorder="1" applyAlignment="1" applyProtection="1">
      <alignment horizontal="center" vertical="center"/>
      <protection locked="0"/>
    </xf>
    <xf numFmtId="164" fontId="5" fillId="2" borderId="1" xfId="0" applyNumberFormat="1" applyFont="1" applyFill="1" applyBorder="1" applyAlignment="1" applyProtection="1">
      <alignment horizontal="center" vertical="center"/>
      <protection locked="0"/>
    </xf>
    <xf numFmtId="165" fontId="5" fillId="2" borderId="1" xfId="0" applyNumberFormat="1" applyFont="1" applyFill="1" applyBorder="1" applyAlignment="1" applyProtection="1">
      <alignment horizontal="right" vertical="center"/>
      <protection locked="0"/>
    </xf>
    <xf numFmtId="1" fontId="5" fillId="2" borderId="1" xfId="0" applyNumberFormat="1" applyFont="1" applyFill="1" applyBorder="1" applyAlignment="1" applyProtection="1">
      <alignment horizontal="center" vertical="center"/>
      <protection locked="0"/>
    </xf>
    <xf numFmtId="4" fontId="5" fillId="2" borderId="1" xfId="0" applyNumberFormat="1" applyFont="1" applyFill="1" applyBorder="1" applyAlignment="1" applyProtection="1">
      <alignment vertical="center" wrapText="1"/>
      <protection locked="0"/>
    </xf>
    <xf numFmtId="0" fontId="5" fillId="2" borderId="1" xfId="0" applyFont="1" applyFill="1" applyBorder="1" applyAlignment="1" applyProtection="1">
      <alignment horizontal="center" vertical="center"/>
      <protection locked="0"/>
    </xf>
    <xf numFmtId="167" fontId="5" fillId="2" borderId="1" xfId="0" applyNumberFormat="1" applyFont="1" applyFill="1" applyBorder="1" applyAlignment="1" applyProtection="1">
      <alignment vertical="center" wrapText="1"/>
      <protection locked="0"/>
    </xf>
    <xf numFmtId="0" fontId="5" fillId="2" borderId="1" xfId="0" applyFont="1" applyFill="1" applyBorder="1" applyAlignment="1" applyProtection="1">
      <alignment vertical="top" wrapText="1"/>
      <protection locked="0"/>
    </xf>
    <xf numFmtId="0" fontId="2" fillId="6" borderId="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6" borderId="1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6" borderId="3" xfId="0" applyFont="1" applyFill="1" applyBorder="1" applyAlignment="1" applyProtection="1">
      <alignment vertical="center"/>
      <protection locked="0"/>
    </xf>
    <xf numFmtId="0" fontId="17" fillId="6" borderId="3" xfId="0" applyFont="1" applyFill="1" applyBorder="1" applyAlignment="1" applyProtection="1">
      <alignment vertical="center" wrapText="1"/>
      <protection locked="0"/>
    </xf>
    <xf numFmtId="0" fontId="20" fillId="4" borderId="18" xfId="0" applyFont="1" applyFill="1" applyBorder="1" applyAlignment="1">
      <alignment vertical="center" wrapText="1"/>
    </xf>
    <xf numFmtId="0" fontId="20" fillId="4" borderId="3" xfId="0" applyFont="1" applyFill="1" applyBorder="1" applyAlignment="1">
      <alignment horizontal="center" vertical="center" wrapText="1"/>
    </xf>
    <xf numFmtId="4" fontId="21" fillId="2" borderId="1" xfId="0" applyNumberFormat="1" applyFont="1" applyFill="1" applyBorder="1" applyAlignment="1" applyProtection="1">
      <alignment vertical="center" wrapText="1"/>
      <protection locked="0"/>
    </xf>
    <xf numFmtId="0" fontId="21" fillId="2" borderId="1" xfId="0" applyFont="1" applyFill="1" applyBorder="1" applyAlignment="1" applyProtection="1">
      <alignment horizontal="center" vertical="center"/>
      <protection locked="0"/>
    </xf>
    <xf numFmtId="166" fontId="5" fillId="4" borderId="27" xfId="0" applyNumberFormat="1" applyFont="1" applyFill="1" applyBorder="1" applyAlignment="1">
      <alignment horizontal="right" vertical="center"/>
    </xf>
    <xf numFmtId="0" fontId="8" fillId="4" borderId="28" xfId="0" applyFont="1" applyFill="1" applyBorder="1" applyAlignment="1">
      <alignment horizontal="center" vertical="center" wrapText="1"/>
    </xf>
    <xf numFmtId="166" fontId="5" fillId="4" borderId="7" xfId="0" applyNumberFormat="1" applyFont="1" applyFill="1" applyBorder="1" applyAlignment="1">
      <alignment horizontal="righ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16" xfId="0" applyFont="1" applyFill="1" applyBorder="1" applyAlignment="1">
      <alignment horizontal="center" vertical="center"/>
    </xf>
    <xf numFmtId="0" fontId="8" fillId="4"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14" fillId="0" borderId="0" xfId="0" applyFont="1"/>
    <xf numFmtId="0" fontId="5" fillId="2" borderId="0" xfId="0" applyFont="1" applyFill="1" applyAlignment="1" applyProtection="1">
      <alignment vertical="center" wrapText="1"/>
      <protection locked="0"/>
      <extLst>
        <ext xmlns:xfpb="http://schemas.microsoft.com/office/spreadsheetml/2022/featurepropertybag" uri="{C7286773-470A-42A8-94C5-96B5CB345126}">
          <xfpb:xfComplement i="0"/>
        </ext>
      </extLst>
    </xf>
    <xf numFmtId="0" fontId="18" fillId="4" borderId="17" xfId="0" applyFont="1" applyFill="1" applyBorder="1" applyAlignment="1">
      <alignment horizontal="left" vertical="top" wrapText="1"/>
    </xf>
    <xf numFmtId="0" fontId="18" fillId="4" borderId="18" xfId="0" applyFont="1" applyFill="1" applyBorder="1" applyAlignment="1">
      <alignment horizontal="left" vertical="top" wrapText="1"/>
    </xf>
    <xf numFmtId="0" fontId="5" fillId="2" borderId="19" xfId="0" applyFont="1" applyFill="1" applyBorder="1" applyAlignment="1" applyProtection="1">
      <alignment horizontal="left" vertical="top" wrapText="1"/>
      <protection locked="0"/>
    </xf>
    <xf numFmtId="0" fontId="5" fillId="2" borderId="20" xfId="0" applyFont="1" applyFill="1" applyBorder="1" applyAlignment="1" applyProtection="1">
      <alignment horizontal="left" vertical="top" wrapText="1"/>
      <protection locked="0"/>
    </xf>
    <xf numFmtId="0" fontId="1" fillId="0" borderId="0" xfId="0" applyFont="1" applyAlignment="1">
      <alignment horizontal="right" vertical="center"/>
    </xf>
    <xf numFmtId="0" fontId="3" fillId="0" borderId="0" xfId="0" applyFont="1" applyAlignment="1">
      <alignment vertical="center"/>
    </xf>
    <xf numFmtId="0" fontId="13" fillId="0" borderId="0" xfId="0" applyFont="1" applyAlignment="1">
      <alignment horizontal="right" vertical="center"/>
    </xf>
    <xf numFmtId="0" fontId="5" fillId="2" borderId="1"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protection locked="0"/>
    </xf>
    <xf numFmtId="0" fontId="6" fillId="3" borderId="0" xfId="0" applyFont="1" applyFill="1" applyAlignment="1">
      <alignment vertical="center" wrapText="1"/>
    </xf>
    <xf numFmtId="0" fontId="7" fillId="0" borderId="2" xfId="0" applyFont="1" applyBorder="1" applyAlignment="1">
      <alignment vertical="center"/>
    </xf>
    <xf numFmtId="0" fontId="10" fillId="4" borderId="4" xfId="0" applyFont="1" applyFill="1" applyBorder="1" applyAlignment="1">
      <alignment vertical="center"/>
    </xf>
    <xf numFmtId="0" fontId="7" fillId="0" borderId="0" xfId="0" applyFont="1" applyAlignment="1">
      <alignment vertical="center"/>
    </xf>
    <xf numFmtId="0" fontId="10" fillId="4" borderId="0" xfId="0" applyFont="1" applyFill="1" applyAlignment="1">
      <alignment vertical="center"/>
    </xf>
    <xf numFmtId="0" fontId="8" fillId="4" borderId="25"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17" fillId="2" borderId="23" xfId="0" applyFont="1" applyFill="1" applyBorder="1" applyAlignment="1" applyProtection="1">
      <alignment horizontal="left" vertical="top" wrapText="1"/>
      <protection locked="0"/>
    </xf>
    <xf numFmtId="0" fontId="17" fillId="2" borderId="24" xfId="0" applyFont="1" applyFill="1" applyBorder="1" applyAlignment="1" applyProtection="1">
      <alignment horizontal="left" vertical="top" wrapText="1"/>
      <protection locked="0"/>
    </xf>
    <xf numFmtId="0" fontId="17" fillId="2" borderId="21" xfId="0" applyFont="1" applyFill="1" applyBorder="1" applyAlignment="1" applyProtection="1">
      <alignment horizontal="left" vertical="top" wrapText="1"/>
      <protection locked="0"/>
    </xf>
    <xf numFmtId="0" fontId="17" fillId="2" borderId="22" xfId="0" applyFont="1" applyFill="1" applyBorder="1" applyAlignment="1" applyProtection="1">
      <alignment horizontal="left" vertical="top" wrapText="1"/>
      <protection locked="0"/>
    </xf>
    <xf numFmtId="0" fontId="8" fillId="4" borderId="3" xfId="0" applyFont="1" applyFill="1" applyBorder="1" applyAlignment="1">
      <alignment horizontal="center" vertical="center" wrapText="1"/>
    </xf>
    <xf numFmtId="0" fontId="5" fillId="2" borderId="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8" fillId="4" borderId="6" xfId="0" applyFont="1" applyFill="1" applyBorder="1" applyAlignment="1">
      <alignment horizontal="center"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3" xfId="0" applyFont="1" applyBorder="1" applyAlignment="1">
      <alignment vertical="center"/>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5" fillId="0" borderId="8" xfId="0" applyFont="1" applyBorder="1" applyAlignment="1">
      <alignment vertical="center"/>
    </xf>
    <xf numFmtId="0" fontId="5" fillId="0" borderId="3" xfId="0" applyFont="1" applyBorder="1" applyAlignment="1">
      <alignment vertical="center"/>
    </xf>
    <xf numFmtId="168" fontId="19" fillId="5" borderId="3" xfId="0" applyNumberFormat="1" applyFont="1" applyFill="1" applyBorder="1" applyAlignment="1">
      <alignment horizontal="right"/>
    </xf>
    <xf numFmtId="0" fontId="19" fillId="5" borderId="3" xfId="0" applyFont="1" applyFill="1" applyBorder="1" applyAlignment="1">
      <alignment horizontal="right"/>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xdr:col>
      <xdr:colOff>200666</xdr:colOff>
      <xdr:row>1</xdr:row>
      <xdr:rowOff>104775</xdr:rowOff>
    </xdr:to>
    <xdr:pic>
      <xdr:nvPicPr>
        <xdr:cNvPr id="2" name="Picture 1" descr="agy_logo_crop.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 y="19050"/>
          <a:ext cx="1010291" cy="3619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Hannes Wallin" id="{76DC9C97-B3AE-4880-AE46-6489AA9CF109}" userId="hannesw@gymnasium.ax" providerId="PeoplePicker"/>
  <person displayName="Britt Lindström" id="{045F2443-D6AB-4A99-9677-B2A220C2B7ED}" userId="S::brittl@gymnasium.ax::c3310e42-335f-4aa8-9e2a-6630a324b2f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8" dT="2026-09-03T08:27:09.35" personId="{045F2443-D6AB-4A99-9677-B2A220C2B7ED}" id="{80E0E048-54D7-47B7-AA30-668B7D8E3CA7}">
    <text>@Hannes Wallin nu tror jag den är ganska färdig, den är nu stående.</text>
    <mentions>
      <mention mentionpersonId="{76DC9C97-B3AE-4880-AE46-6489AA9CF109}" mentionId="{6CC44947-BF27-4EA3-AD01-EBE6FA28905C}"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6"/>
  <sheetViews>
    <sheetView showGridLines="0" tabSelected="1" zoomScale="130" zoomScaleNormal="130" workbookViewId="0">
      <selection activeCell="D9" sqref="D9"/>
    </sheetView>
  </sheetViews>
  <sheetFormatPr defaultRowHeight="15" x14ac:dyDescent="0.25"/>
  <cols>
    <col min="1" max="13" width="12.7109375" customWidth="1"/>
  </cols>
  <sheetData>
    <row r="1" spans="1:20" ht="21.95" customHeight="1" x14ac:dyDescent="0.25">
      <c r="C1" s="48" t="s">
        <v>54</v>
      </c>
      <c r="D1" s="48"/>
      <c r="E1" s="43" t="b">
        <v>0</v>
      </c>
      <c r="F1" s="49" t="s">
        <v>0</v>
      </c>
      <c r="G1" s="49"/>
      <c r="H1" s="43" t="b">
        <v>0</v>
      </c>
      <c r="I1" s="49" t="s">
        <v>1</v>
      </c>
      <c r="J1" s="49"/>
      <c r="M1" s="1" t="s">
        <v>53</v>
      </c>
    </row>
    <row r="2" spans="1:20" ht="21.95" customHeight="1" x14ac:dyDescent="0.25">
      <c r="E2" s="43" t="b">
        <v>0</v>
      </c>
      <c r="F2" s="49" t="s">
        <v>2</v>
      </c>
      <c r="G2" s="49"/>
      <c r="H2" s="43" t="b">
        <v>0</v>
      </c>
      <c r="I2" s="49" t="s">
        <v>3</v>
      </c>
      <c r="J2" s="49"/>
      <c r="K2" s="50" t="s">
        <v>4</v>
      </c>
      <c r="L2" s="50"/>
      <c r="M2" s="50"/>
    </row>
    <row r="3" spans="1:20" ht="6.95" customHeight="1" x14ac:dyDescent="0.25"/>
    <row r="4" spans="1:20" ht="18" customHeight="1" x14ac:dyDescent="0.25">
      <c r="A4" s="2" t="s">
        <v>5</v>
      </c>
      <c r="B4" s="51"/>
      <c r="C4" s="51"/>
      <c r="D4" s="51"/>
      <c r="E4" s="2" t="s">
        <v>6</v>
      </c>
      <c r="F4" s="13"/>
      <c r="G4" s="2" t="s">
        <v>7</v>
      </c>
      <c r="H4" s="51"/>
      <c r="I4" s="51"/>
      <c r="J4" s="51"/>
      <c r="K4" s="2" t="s">
        <v>8</v>
      </c>
      <c r="L4" s="51"/>
      <c r="M4" s="51"/>
    </row>
    <row r="5" spans="1:20" ht="18.95" customHeight="1" x14ac:dyDescent="0.25">
      <c r="A5" s="2" t="s">
        <v>9</v>
      </c>
      <c r="B5" s="52"/>
      <c r="C5" s="52"/>
      <c r="D5" s="52"/>
      <c r="E5" s="52"/>
      <c r="F5" s="52"/>
      <c r="G5" s="2" t="s">
        <v>10</v>
      </c>
      <c r="H5" s="51"/>
      <c r="I5" s="51"/>
      <c r="J5" s="51"/>
      <c r="K5" s="2" t="s">
        <v>11</v>
      </c>
      <c r="L5" s="51"/>
      <c r="M5" s="51"/>
      <c r="T5" t="s">
        <v>51</v>
      </c>
    </row>
    <row r="6" spans="1:20" ht="18.95" customHeight="1" x14ac:dyDescent="0.25">
      <c r="B6" s="52"/>
      <c r="C6" s="52"/>
      <c r="D6" s="52"/>
      <c r="E6" s="52"/>
      <c r="F6" s="52"/>
      <c r="G6" s="2" t="s">
        <v>12</v>
      </c>
      <c r="H6" s="51"/>
      <c r="I6" s="51"/>
      <c r="J6" s="51"/>
      <c r="L6" s="51"/>
      <c r="M6" s="51"/>
    </row>
    <row r="7" spans="1:20" x14ac:dyDescent="0.25">
      <c r="A7" s="53" t="s">
        <v>13</v>
      </c>
      <c r="B7" s="53"/>
      <c r="C7" s="53"/>
      <c r="D7" s="53"/>
      <c r="E7" s="53"/>
      <c r="F7" s="53"/>
      <c r="G7" s="53"/>
      <c r="H7" s="53"/>
      <c r="I7" s="53"/>
      <c r="J7" s="53"/>
      <c r="K7" s="53"/>
      <c r="L7" s="53"/>
      <c r="M7" s="53"/>
    </row>
    <row r="8" spans="1:20" ht="18" customHeight="1" x14ac:dyDescent="0.25">
      <c r="A8" s="54" t="s">
        <v>14</v>
      </c>
      <c r="B8" s="54"/>
      <c r="C8" s="54"/>
      <c r="D8" s="54"/>
      <c r="E8" s="54"/>
      <c r="F8" s="54"/>
      <c r="G8" s="54"/>
      <c r="H8" s="54"/>
      <c r="I8" s="54"/>
      <c r="J8" s="54"/>
      <c r="K8" s="54"/>
      <c r="L8" s="54"/>
      <c r="M8" s="54"/>
    </row>
    <row r="9" spans="1:20" ht="21.95" customHeight="1" x14ac:dyDescent="0.25">
      <c r="A9" s="3" t="s">
        <v>15</v>
      </c>
      <c r="B9" s="3" t="s">
        <v>16</v>
      </c>
      <c r="C9" s="3" t="s">
        <v>17</v>
      </c>
      <c r="D9" s="3" t="s">
        <v>18</v>
      </c>
      <c r="E9" s="3" t="s">
        <v>19</v>
      </c>
      <c r="F9" s="3" t="s">
        <v>20</v>
      </c>
      <c r="G9" s="3" t="s">
        <v>21</v>
      </c>
      <c r="H9" s="3" t="s">
        <v>22</v>
      </c>
      <c r="I9" s="3" t="s">
        <v>23</v>
      </c>
      <c r="J9" s="3" t="s">
        <v>24</v>
      </c>
      <c r="K9" s="3" t="s">
        <v>50</v>
      </c>
      <c r="L9" s="3" t="s">
        <v>25</v>
      </c>
      <c r="M9" s="3" t="s">
        <v>26</v>
      </c>
    </row>
    <row r="10" spans="1:20" ht="18.95" customHeight="1" x14ac:dyDescent="0.25">
      <c r="A10" s="17"/>
      <c r="B10" s="18"/>
      <c r="C10" s="18"/>
      <c r="D10" s="19"/>
      <c r="E10" s="20"/>
      <c r="F10" s="4">
        <v>2.5</v>
      </c>
      <c r="G10" s="20">
        <v>2</v>
      </c>
      <c r="H10" s="4" t="str">
        <f>IF(OR(D10="",E10=""),"",IF(D10&gt;5,E10*F10*G10,0))</f>
        <v/>
      </c>
      <c r="I10" s="5">
        <v>442830</v>
      </c>
      <c r="J10" s="5">
        <v>85500</v>
      </c>
      <c r="K10" s="6"/>
      <c r="L10" s="6"/>
      <c r="M10" s="7" t="str">
        <f>H10</f>
        <v/>
      </c>
    </row>
    <row r="11" spans="1:20" ht="18.95" customHeight="1" x14ac:dyDescent="0.25">
      <c r="A11" s="17"/>
      <c r="B11" s="18"/>
      <c r="C11" s="18"/>
      <c r="D11" s="19"/>
      <c r="E11" s="20"/>
      <c r="F11" s="4">
        <v>2.5</v>
      </c>
      <c r="G11" s="20">
        <v>2</v>
      </c>
      <c r="H11" s="4" t="str">
        <f>IF(OR(D11="",E11=""),"",IF(D11&gt;5,E11*F11*G11,0))</f>
        <v/>
      </c>
      <c r="I11" s="5">
        <v>442830</v>
      </c>
      <c r="J11" s="5">
        <v>85500</v>
      </c>
      <c r="K11" s="6"/>
      <c r="L11" s="6"/>
      <c r="M11" s="7" t="str">
        <f t="shared" ref="M11:M13" si="0">H11</f>
        <v/>
      </c>
    </row>
    <row r="12" spans="1:20" ht="18.95" customHeight="1" x14ac:dyDescent="0.25">
      <c r="A12" s="17"/>
      <c r="B12" s="18"/>
      <c r="C12" s="18"/>
      <c r="D12" s="19"/>
      <c r="E12" s="20"/>
      <c r="F12" s="4">
        <v>2.5</v>
      </c>
      <c r="G12" s="20">
        <v>2</v>
      </c>
      <c r="H12" s="4" t="str">
        <f>IF(OR(D12="",E12=""),"",IF(D12&gt;5,E12*F12*G12,0))</f>
        <v/>
      </c>
      <c r="I12" s="5">
        <v>442830</v>
      </c>
      <c r="J12" s="5">
        <v>85500</v>
      </c>
      <c r="K12" s="6"/>
      <c r="L12" s="6"/>
      <c r="M12" s="7" t="str">
        <f t="shared" si="0"/>
        <v/>
      </c>
    </row>
    <row r="13" spans="1:20" ht="18.95" customHeight="1" x14ac:dyDescent="0.25">
      <c r="A13" s="17"/>
      <c r="B13" s="18"/>
      <c r="C13" s="18"/>
      <c r="D13" s="19"/>
      <c r="E13" s="20"/>
      <c r="F13" s="4">
        <v>2.5</v>
      </c>
      <c r="G13" s="20">
        <v>2</v>
      </c>
      <c r="H13" s="4" t="str">
        <f>IF(OR(D13="",E13=""),"",IF(D13&gt;5,E13*F13*G13,0))</f>
        <v/>
      </c>
      <c r="I13" s="5">
        <v>442830</v>
      </c>
      <c r="J13" s="5">
        <v>85500</v>
      </c>
      <c r="K13" s="6"/>
      <c r="L13" s="6"/>
      <c r="M13" s="7" t="str">
        <f t="shared" si="0"/>
        <v/>
      </c>
    </row>
    <row r="14" spans="1:20" ht="18" customHeight="1" x14ac:dyDescent="0.25">
      <c r="A14" s="55" t="s">
        <v>27</v>
      </c>
      <c r="B14" s="55"/>
      <c r="C14" s="55"/>
      <c r="D14" s="55"/>
      <c r="E14" s="9" t="str">
        <f>IF(COUNT(E10:E13)=0,"",SUM(E10:E13))</f>
        <v/>
      </c>
      <c r="F14" s="8"/>
      <c r="G14" s="8"/>
      <c r="H14" s="10" t="str">
        <f>IF(COUNT(H10:H13)=0,"",SUM(H10:H13))</f>
        <v/>
      </c>
      <c r="I14" s="8"/>
      <c r="J14" s="8"/>
      <c r="K14" s="8"/>
      <c r="L14" s="8"/>
      <c r="M14" s="10">
        <f>SUM(M10:M13)</f>
        <v>0</v>
      </c>
    </row>
    <row r="15" spans="1:20" ht="18" customHeight="1" x14ac:dyDescent="0.25">
      <c r="A15" s="53" t="s">
        <v>28</v>
      </c>
      <c r="B15" s="53"/>
      <c r="C15" s="53"/>
      <c r="D15" s="53"/>
      <c r="E15" s="53"/>
      <c r="F15" s="53"/>
      <c r="G15" s="53"/>
      <c r="H15" s="53"/>
      <c r="I15" s="53"/>
      <c r="J15" s="53"/>
      <c r="K15" s="53"/>
      <c r="L15" s="53"/>
      <c r="M15" s="53"/>
    </row>
    <row r="16" spans="1:20" ht="6.95" customHeight="1" x14ac:dyDescent="0.25"/>
    <row r="17" spans="1:13" ht="18" customHeight="1" thickBot="1" x14ac:dyDescent="0.3">
      <c r="A17" s="54" t="s">
        <v>29</v>
      </c>
      <c r="B17" s="54"/>
      <c r="C17" s="54"/>
      <c r="D17" s="54"/>
      <c r="E17" s="54"/>
      <c r="F17" s="56"/>
      <c r="G17" s="56"/>
      <c r="H17" s="54"/>
      <c r="I17" s="54"/>
      <c r="J17" s="54"/>
      <c r="K17" s="54"/>
      <c r="L17" s="54"/>
      <c r="M17" s="54"/>
    </row>
    <row r="18" spans="1:13" ht="21.95" customHeight="1" x14ac:dyDescent="0.25">
      <c r="A18" s="3" t="s">
        <v>15</v>
      </c>
      <c r="B18" s="3" t="s">
        <v>16</v>
      </c>
      <c r="C18" s="3" t="s">
        <v>17</v>
      </c>
      <c r="D18" s="3" t="s">
        <v>19</v>
      </c>
      <c r="E18" s="15" t="s">
        <v>30</v>
      </c>
      <c r="F18" s="40"/>
      <c r="G18" s="41"/>
      <c r="H18" s="34" t="s">
        <v>22</v>
      </c>
      <c r="I18" s="3" t="s">
        <v>23</v>
      </c>
      <c r="J18" s="3" t="s">
        <v>24</v>
      </c>
      <c r="K18" s="3" t="s">
        <v>50</v>
      </c>
      <c r="L18" s="3" t="s">
        <v>25</v>
      </c>
      <c r="M18" s="3" t="s">
        <v>26</v>
      </c>
    </row>
    <row r="19" spans="1:13" ht="18.95" customHeight="1" x14ac:dyDescent="0.25">
      <c r="A19" s="17"/>
      <c r="B19" s="18"/>
      <c r="C19" s="18"/>
      <c r="D19" s="20"/>
      <c r="E19" s="33">
        <v>5</v>
      </c>
      <c r="F19" s="36"/>
      <c r="G19" s="37"/>
      <c r="H19" s="35" t="str">
        <f>IF(D19="","",D19*E19)</f>
        <v/>
      </c>
      <c r="I19" s="5">
        <v>441210</v>
      </c>
      <c r="J19" s="5">
        <v>85500</v>
      </c>
      <c r="K19" s="6"/>
      <c r="L19" s="6"/>
      <c r="M19" s="7" t="str">
        <f>H19</f>
        <v/>
      </c>
    </row>
    <row r="20" spans="1:13" ht="18.95" customHeight="1" x14ac:dyDescent="0.25">
      <c r="A20" s="17"/>
      <c r="B20" s="18"/>
      <c r="C20" s="18"/>
      <c r="D20" s="20"/>
      <c r="E20" s="33">
        <v>5</v>
      </c>
      <c r="F20" s="36"/>
      <c r="G20" s="37"/>
      <c r="H20" s="35" t="str">
        <f>IF(D20="","",D20*E20)</f>
        <v/>
      </c>
      <c r="I20" s="5">
        <v>441210</v>
      </c>
      <c r="J20" s="5">
        <v>85500</v>
      </c>
      <c r="K20" s="6"/>
      <c r="L20" s="6"/>
      <c r="M20" s="7" t="str">
        <f>H20</f>
        <v/>
      </c>
    </row>
    <row r="21" spans="1:13" ht="18.95" customHeight="1" x14ac:dyDescent="0.25">
      <c r="A21" s="17"/>
      <c r="B21" s="18"/>
      <c r="C21" s="18"/>
      <c r="D21" s="20"/>
      <c r="E21" s="33">
        <v>5</v>
      </c>
      <c r="F21" s="36"/>
      <c r="G21" s="37"/>
      <c r="H21" s="35" t="str">
        <f>IF(D21="","",D21*E21)</f>
        <v/>
      </c>
      <c r="I21" s="5">
        <v>441210</v>
      </c>
      <c r="J21" s="5">
        <v>85500</v>
      </c>
      <c r="K21" s="6"/>
      <c r="L21" s="6"/>
      <c r="M21" s="7" t="str">
        <f>H21</f>
        <v/>
      </c>
    </row>
    <row r="22" spans="1:13" ht="18.95" customHeight="1" x14ac:dyDescent="0.25">
      <c r="A22" s="17"/>
      <c r="B22" s="18"/>
      <c r="C22" s="18"/>
      <c r="D22" s="20"/>
      <c r="E22" s="33">
        <v>5</v>
      </c>
      <c r="F22" s="38"/>
      <c r="G22" s="39"/>
      <c r="H22" s="35" t="str">
        <f>IF(D22="","",D22*E22)</f>
        <v/>
      </c>
      <c r="I22" s="5">
        <v>441210</v>
      </c>
      <c r="J22" s="5">
        <v>85500</v>
      </c>
      <c r="K22" s="6"/>
      <c r="L22" s="6"/>
      <c r="M22" s="7" t="str">
        <f>H22</f>
        <v/>
      </c>
    </row>
    <row r="23" spans="1:13" ht="18" customHeight="1" x14ac:dyDescent="0.25">
      <c r="A23" s="55" t="s">
        <v>27</v>
      </c>
      <c r="B23" s="55"/>
      <c r="C23" s="55"/>
      <c r="D23" s="55"/>
      <c r="E23" s="55"/>
      <c r="F23" s="57"/>
      <c r="G23" s="57"/>
      <c r="H23" s="10" t="str">
        <f>IF(COUNT(H21:H22)=0,"",SUM(H21:H22))</f>
        <v/>
      </c>
      <c r="I23" s="8"/>
      <c r="J23" s="8"/>
      <c r="K23" s="8"/>
      <c r="L23" s="8"/>
      <c r="M23" s="10">
        <f>SUM(M19:M22)</f>
        <v>0</v>
      </c>
    </row>
    <row r="24" spans="1:13" ht="18" customHeight="1" x14ac:dyDescent="0.25">
      <c r="A24" s="53" t="s">
        <v>31</v>
      </c>
      <c r="B24" s="53"/>
      <c r="C24" s="53"/>
      <c r="D24" s="53"/>
      <c r="E24" s="53"/>
      <c r="F24" s="53"/>
      <c r="G24" s="53"/>
      <c r="H24" s="53"/>
      <c r="I24" s="53"/>
      <c r="J24" s="53"/>
      <c r="K24" s="53"/>
      <c r="L24" s="53"/>
      <c r="M24" s="53"/>
    </row>
    <row r="25" spans="1:13" ht="6.95" customHeight="1" x14ac:dyDescent="0.25"/>
    <row r="26" spans="1:13" ht="18" customHeight="1" thickBot="1" x14ac:dyDescent="0.3">
      <c r="A26" s="54" t="s">
        <v>32</v>
      </c>
      <c r="B26" s="54"/>
      <c r="C26" s="54"/>
      <c r="D26" s="56"/>
      <c r="E26" s="56"/>
      <c r="F26" s="54"/>
      <c r="G26" s="54"/>
      <c r="H26" s="54"/>
      <c r="I26" s="54"/>
      <c r="J26" s="54"/>
      <c r="K26" s="54"/>
      <c r="L26" s="54"/>
      <c r="M26" s="54"/>
    </row>
    <row r="27" spans="1:13" ht="21.95" customHeight="1" x14ac:dyDescent="0.25">
      <c r="A27" s="3" t="s">
        <v>15</v>
      </c>
      <c r="B27" s="3" t="s">
        <v>16</v>
      </c>
      <c r="C27" s="15" t="s">
        <v>17</v>
      </c>
      <c r="D27" s="58" t="s">
        <v>34</v>
      </c>
      <c r="E27" s="59"/>
      <c r="F27" s="29" t="s">
        <v>52</v>
      </c>
      <c r="G27" s="30" t="s">
        <v>33</v>
      </c>
      <c r="H27" s="3" t="s">
        <v>48</v>
      </c>
      <c r="I27" s="3" t="s">
        <v>23</v>
      </c>
      <c r="J27" s="3" t="s">
        <v>24</v>
      </c>
      <c r="K27" s="3" t="s">
        <v>50</v>
      </c>
      <c r="L27" s="3" t="s">
        <v>25</v>
      </c>
      <c r="M27" s="3" t="s">
        <v>26</v>
      </c>
    </row>
    <row r="28" spans="1:13" ht="22.5" customHeight="1" x14ac:dyDescent="0.25">
      <c r="A28" s="17"/>
      <c r="B28" s="18"/>
      <c r="C28" s="18"/>
      <c r="D28" s="60"/>
      <c r="E28" s="61"/>
      <c r="F28" s="31"/>
      <c r="G28" s="32" t="s">
        <v>49</v>
      </c>
      <c r="H28" s="23"/>
      <c r="I28" s="5">
        <v>442830</v>
      </c>
      <c r="J28" s="5">
        <v>85500</v>
      </c>
      <c r="K28" s="6"/>
      <c r="L28" s="6"/>
      <c r="M28" s="16">
        <f>H28</f>
        <v>0</v>
      </c>
    </row>
    <row r="29" spans="1:13" ht="22.5" hidden="1" customHeight="1" x14ac:dyDescent="0.25">
      <c r="A29" s="17"/>
      <c r="B29" s="18"/>
      <c r="C29" s="18"/>
      <c r="D29" s="62"/>
      <c r="E29" s="63"/>
      <c r="F29" s="31"/>
      <c r="G29" s="32" t="s">
        <v>49</v>
      </c>
      <c r="H29" s="23"/>
      <c r="I29" s="5">
        <v>442830</v>
      </c>
      <c r="J29" s="5">
        <v>85500</v>
      </c>
      <c r="K29" s="6"/>
      <c r="L29" s="6"/>
      <c r="M29" s="16">
        <f t="shared" ref="M29:M32" si="1">H29</f>
        <v>0</v>
      </c>
    </row>
    <row r="30" spans="1:13" ht="22.5" hidden="1" customHeight="1" x14ac:dyDescent="0.25">
      <c r="A30" s="17"/>
      <c r="B30" s="18"/>
      <c r="C30" s="18"/>
      <c r="D30" s="62"/>
      <c r="E30" s="63"/>
      <c r="F30" s="31"/>
      <c r="G30" s="32" t="s">
        <v>49</v>
      </c>
      <c r="H30" s="23"/>
      <c r="I30" s="5">
        <v>442830</v>
      </c>
      <c r="J30" s="5">
        <v>85500</v>
      </c>
      <c r="K30" s="6"/>
      <c r="L30" s="6"/>
      <c r="M30" s="16">
        <f t="shared" si="1"/>
        <v>0</v>
      </c>
    </row>
    <row r="31" spans="1:13" ht="22.5" customHeight="1" x14ac:dyDescent="0.25">
      <c r="A31" s="17"/>
      <c r="B31" s="18"/>
      <c r="C31" s="18"/>
      <c r="D31" s="62"/>
      <c r="E31" s="63"/>
      <c r="F31" s="31"/>
      <c r="G31" s="32" t="s">
        <v>49</v>
      </c>
      <c r="H31" s="23"/>
      <c r="I31" s="5">
        <v>442830</v>
      </c>
      <c r="J31" s="5">
        <v>85500</v>
      </c>
      <c r="K31" s="6"/>
      <c r="L31" s="6"/>
      <c r="M31" s="16">
        <f t="shared" si="1"/>
        <v>0</v>
      </c>
    </row>
    <row r="32" spans="1:13" ht="22.5" customHeight="1" x14ac:dyDescent="0.25">
      <c r="A32" s="17"/>
      <c r="B32" s="18"/>
      <c r="C32" s="18"/>
      <c r="D32" s="62"/>
      <c r="E32" s="63"/>
      <c r="F32" s="31"/>
      <c r="G32" s="32" t="s">
        <v>49</v>
      </c>
      <c r="H32" s="23"/>
      <c r="I32" s="5">
        <v>442830</v>
      </c>
      <c r="J32" s="5">
        <v>85500</v>
      </c>
      <c r="K32" s="6"/>
      <c r="L32" s="6"/>
      <c r="M32" s="16">
        <f t="shared" si="1"/>
        <v>0</v>
      </c>
    </row>
    <row r="33" spans="1:13" ht="18" customHeight="1" x14ac:dyDescent="0.25">
      <c r="A33" s="55" t="s">
        <v>27</v>
      </c>
      <c r="B33" s="55"/>
      <c r="C33" s="55"/>
      <c r="D33" s="55"/>
      <c r="E33" s="55"/>
      <c r="F33" s="55"/>
      <c r="G33" s="55"/>
      <c r="H33" s="10" t="str">
        <f>IF(COUNT(H31:H32)=0,"",SUM(H31:H32))</f>
        <v/>
      </c>
      <c r="I33" s="8"/>
      <c r="J33" s="8"/>
      <c r="K33" s="8"/>
      <c r="L33" s="8"/>
      <c r="M33" s="10">
        <f>SUM(M28:M32)</f>
        <v>0</v>
      </c>
    </row>
    <row r="34" spans="1:13" ht="18" customHeight="1" x14ac:dyDescent="0.25">
      <c r="A34" s="53"/>
      <c r="B34" s="53"/>
      <c r="C34" s="53"/>
      <c r="D34" s="53"/>
      <c r="E34" s="53"/>
      <c r="F34" s="53"/>
      <c r="G34" s="53"/>
      <c r="H34" s="53"/>
      <c r="I34" s="53"/>
      <c r="J34" s="53"/>
      <c r="K34" s="53"/>
      <c r="L34" s="53"/>
      <c r="M34" s="53"/>
    </row>
    <row r="35" spans="1:13" ht="6.95" customHeight="1" x14ac:dyDescent="0.25"/>
    <row r="36" spans="1:13" ht="18" customHeight="1" thickBot="1" x14ac:dyDescent="0.3">
      <c r="A36" s="54" t="s">
        <v>35</v>
      </c>
      <c r="B36" s="54"/>
      <c r="C36" s="54"/>
      <c r="D36" s="54"/>
      <c r="E36" s="54"/>
      <c r="F36" s="54"/>
      <c r="G36" s="54"/>
      <c r="H36" s="54"/>
      <c r="I36" s="54"/>
      <c r="J36" s="54"/>
      <c r="K36" s="54"/>
      <c r="L36" s="54"/>
      <c r="M36" s="54"/>
    </row>
    <row r="37" spans="1:13" ht="21.95" customHeight="1" x14ac:dyDescent="0.25">
      <c r="A37" s="3" t="s">
        <v>15</v>
      </c>
      <c r="B37" s="3" t="s">
        <v>16</v>
      </c>
      <c r="C37" s="3" t="s">
        <v>17</v>
      </c>
      <c r="D37" s="44" t="s">
        <v>36</v>
      </c>
      <c r="E37" s="45"/>
      <c r="F37" s="14" t="s">
        <v>52</v>
      </c>
      <c r="G37" s="3" t="s">
        <v>33</v>
      </c>
      <c r="H37" s="3" t="s">
        <v>48</v>
      </c>
      <c r="I37" s="3" t="s">
        <v>23</v>
      </c>
      <c r="J37" s="3" t="s">
        <v>24</v>
      </c>
      <c r="K37" s="3" t="s">
        <v>50</v>
      </c>
      <c r="L37" s="3" t="s">
        <v>25</v>
      </c>
      <c r="M37" s="3" t="s">
        <v>26</v>
      </c>
    </row>
    <row r="38" spans="1:13" ht="27" customHeight="1" x14ac:dyDescent="0.25">
      <c r="A38" s="17"/>
      <c r="B38" s="18"/>
      <c r="C38" s="18"/>
      <c r="D38" s="46"/>
      <c r="E38" s="47"/>
      <c r="F38" s="21"/>
      <c r="G38" s="22"/>
      <c r="H38" s="23"/>
      <c r="I38" s="5">
        <v>447599</v>
      </c>
      <c r="J38" s="5">
        <v>85500</v>
      </c>
      <c r="K38" s="6"/>
      <c r="L38" s="6"/>
      <c r="M38" s="16">
        <f>H38</f>
        <v>0</v>
      </c>
    </row>
    <row r="39" spans="1:13" ht="20.100000000000001" hidden="1" customHeight="1" x14ac:dyDescent="0.25">
      <c r="A39" s="17"/>
      <c r="B39" s="18"/>
      <c r="C39" s="18"/>
      <c r="D39" s="24"/>
      <c r="E39" s="24"/>
      <c r="F39" s="21"/>
      <c r="G39" s="22"/>
      <c r="H39" s="23"/>
      <c r="I39" s="5">
        <v>447599</v>
      </c>
      <c r="J39" s="5">
        <v>85500</v>
      </c>
      <c r="K39" s="6"/>
      <c r="L39" s="6"/>
      <c r="M39" s="7"/>
    </row>
    <row r="40" spans="1:13" ht="20.100000000000001" hidden="1" customHeight="1" x14ac:dyDescent="0.25">
      <c r="A40" s="17"/>
      <c r="B40" s="18"/>
      <c r="C40" s="18"/>
      <c r="D40" s="24"/>
      <c r="E40" s="24"/>
      <c r="F40" s="21"/>
      <c r="G40" s="22"/>
      <c r="H40" s="23"/>
      <c r="I40" s="5">
        <v>447599</v>
      </c>
      <c r="J40" s="5">
        <v>85500</v>
      </c>
      <c r="K40" s="6"/>
      <c r="L40" s="6"/>
      <c r="M40" s="7"/>
    </row>
    <row r="41" spans="1:13" ht="27" customHeight="1" x14ac:dyDescent="0.25">
      <c r="A41" s="17"/>
      <c r="B41" s="18"/>
      <c r="C41" s="18"/>
      <c r="D41" s="46"/>
      <c r="E41" s="47"/>
      <c r="F41" s="21"/>
      <c r="G41" s="22"/>
      <c r="H41" s="23"/>
      <c r="I41" s="5">
        <v>447599</v>
      </c>
      <c r="J41" s="5">
        <v>85500</v>
      </c>
      <c r="K41" s="6"/>
      <c r="L41" s="6"/>
      <c r="M41" s="16">
        <f>H41</f>
        <v>0</v>
      </c>
    </row>
    <row r="42" spans="1:13" ht="18" customHeight="1" x14ac:dyDescent="0.25">
      <c r="A42" s="55" t="s">
        <v>27</v>
      </c>
      <c r="B42" s="55"/>
      <c r="C42" s="55"/>
      <c r="D42" s="55"/>
      <c r="E42" s="55"/>
      <c r="F42" s="55"/>
      <c r="G42" s="55"/>
      <c r="H42" s="10" t="str">
        <f>IF(COUNT(H37:H41)=0,"",SUM(H37:H41))</f>
        <v/>
      </c>
      <c r="I42" s="8"/>
      <c r="J42" s="8"/>
      <c r="K42" s="8"/>
      <c r="L42" s="8"/>
      <c r="M42" s="10">
        <f>SUM(M38:M41)</f>
        <v>0</v>
      </c>
    </row>
    <row r="43" spans="1:13" ht="18" customHeight="1" x14ac:dyDescent="0.25">
      <c r="A43" s="53" t="s">
        <v>37</v>
      </c>
      <c r="B43" s="53"/>
      <c r="C43" s="53"/>
      <c r="D43" s="53"/>
      <c r="E43" s="53"/>
      <c r="F43" s="53"/>
      <c r="G43" s="53"/>
      <c r="H43" s="53"/>
      <c r="I43" s="53"/>
      <c r="J43" s="53"/>
      <c r="K43" s="53"/>
      <c r="L43" s="53"/>
      <c r="M43" s="53"/>
    </row>
    <row r="44" spans="1:13" ht="6.95" customHeight="1" x14ac:dyDescent="0.25"/>
    <row r="45" spans="1:13" ht="20.100000000000001" customHeight="1" x14ac:dyDescent="0.25">
      <c r="A45" s="64" t="s">
        <v>38</v>
      </c>
      <c r="B45" s="64"/>
      <c r="C45" s="64"/>
      <c r="D45" s="64"/>
      <c r="E45" s="64"/>
      <c r="F45" s="64"/>
      <c r="G45" s="67" t="s">
        <v>39</v>
      </c>
      <c r="H45" s="67"/>
      <c r="I45" s="67"/>
      <c r="J45" s="64" t="s">
        <v>43</v>
      </c>
      <c r="K45" s="64"/>
      <c r="L45" s="64" t="s">
        <v>46</v>
      </c>
      <c r="M45" s="64"/>
    </row>
    <row r="46" spans="1:13" ht="20.100000000000001" customHeight="1" x14ac:dyDescent="0.25">
      <c r="A46" s="65"/>
      <c r="B46" s="65"/>
      <c r="C46" s="65"/>
      <c r="D46" s="65"/>
      <c r="E46" s="65"/>
      <c r="F46" s="66"/>
      <c r="G46" s="25" t="b">
        <v>0</v>
      </c>
      <c r="H46" s="68" t="s">
        <v>40</v>
      </c>
      <c r="I46" s="69"/>
      <c r="J46" s="12" t="s">
        <v>44</v>
      </c>
      <c r="K46" s="27" t="s">
        <v>45</v>
      </c>
      <c r="L46" s="2" t="s">
        <v>44</v>
      </c>
      <c r="M46" s="11" t="s">
        <v>45</v>
      </c>
    </row>
    <row r="47" spans="1:13" ht="20.100000000000001" customHeight="1" x14ac:dyDescent="0.25">
      <c r="A47" s="65"/>
      <c r="B47" s="65"/>
      <c r="C47" s="65"/>
      <c r="D47" s="65"/>
      <c r="E47" s="65"/>
      <c r="F47" s="66"/>
      <c r="G47" s="26" t="b">
        <v>0</v>
      </c>
      <c r="H47" s="49" t="s">
        <v>41</v>
      </c>
      <c r="I47" s="70"/>
      <c r="J47" s="12" t="s">
        <v>43</v>
      </c>
      <c r="K47" s="11"/>
      <c r="L47" s="2" t="s">
        <v>47</v>
      </c>
      <c r="M47" s="11"/>
    </row>
    <row r="48" spans="1:13" ht="20.100000000000001" customHeight="1" x14ac:dyDescent="0.25">
      <c r="A48" s="65"/>
      <c r="B48" s="65"/>
      <c r="C48" s="65"/>
      <c r="D48" s="65"/>
      <c r="E48" s="65"/>
      <c r="F48" s="66"/>
      <c r="G48" s="71" t="s">
        <v>42</v>
      </c>
      <c r="H48" s="72"/>
      <c r="I48" s="73"/>
      <c r="J48" s="12" t="s">
        <v>5</v>
      </c>
      <c r="K48" s="28"/>
      <c r="L48" s="76">
        <f>M14+M23+M33+M42</f>
        <v>0</v>
      </c>
      <c r="M48" s="77"/>
    </row>
    <row r="49" spans="1:13" ht="20.100000000000001" customHeight="1" x14ac:dyDescent="0.25">
      <c r="A49" s="65"/>
      <c r="B49" s="65"/>
      <c r="C49" s="65"/>
      <c r="D49" s="65"/>
      <c r="E49" s="65"/>
      <c r="F49" s="65"/>
      <c r="G49" s="74"/>
      <c r="H49" s="74"/>
      <c r="I49" s="74"/>
      <c r="J49" s="75"/>
      <c r="K49" s="75"/>
      <c r="L49" s="77"/>
      <c r="M49" s="77"/>
    </row>
    <row r="50" spans="1:13" ht="20.100000000000001" customHeight="1" x14ac:dyDescent="0.25">
      <c r="A50" s="65"/>
      <c r="B50" s="65"/>
      <c r="C50" s="65"/>
      <c r="D50" s="65"/>
      <c r="E50" s="65"/>
      <c r="F50" s="65"/>
      <c r="G50" s="75"/>
      <c r="H50" s="75"/>
      <c r="I50" s="75"/>
      <c r="J50" s="75"/>
      <c r="K50" s="75"/>
      <c r="L50" s="77"/>
      <c r="M50" s="77"/>
    </row>
    <row r="51" spans="1:13" ht="20.100000000000001" customHeight="1" x14ac:dyDescent="0.25">
      <c r="A51" s="65"/>
      <c r="B51" s="65"/>
      <c r="C51" s="65"/>
      <c r="D51" s="65"/>
      <c r="E51" s="65"/>
      <c r="F51" s="65"/>
      <c r="G51" s="75"/>
      <c r="H51" s="75"/>
      <c r="I51" s="75"/>
      <c r="J51" s="75"/>
      <c r="K51" s="75"/>
      <c r="L51" s="77"/>
      <c r="M51" s="77"/>
    </row>
    <row r="55" spans="1:13" x14ac:dyDescent="0.25">
      <c r="A55" s="42" t="s">
        <v>56</v>
      </c>
    </row>
    <row r="56" spans="1:13" x14ac:dyDescent="0.25">
      <c r="A56" t="s">
        <v>55</v>
      </c>
    </row>
  </sheetData>
  <sheetProtection sheet="1" objects="1" scenarios="1"/>
  <mergeCells count="46">
    <mergeCell ref="A42:G42"/>
    <mergeCell ref="A43:M43"/>
    <mergeCell ref="A45:F45"/>
    <mergeCell ref="A46:F51"/>
    <mergeCell ref="G45:I45"/>
    <mergeCell ref="H46:I46"/>
    <mergeCell ref="H47:I47"/>
    <mergeCell ref="G48:I48"/>
    <mergeCell ref="G49:I51"/>
    <mergeCell ref="J45:K45"/>
    <mergeCell ref="J49:K51"/>
    <mergeCell ref="L45:M45"/>
    <mergeCell ref="L48:M51"/>
    <mergeCell ref="D30:E30"/>
    <mergeCell ref="D29:E29"/>
    <mergeCell ref="A34:M34"/>
    <mergeCell ref="A36:M36"/>
    <mergeCell ref="A33:G33"/>
    <mergeCell ref="H5:J5"/>
    <mergeCell ref="L5:M6"/>
    <mergeCell ref="H6:J6"/>
    <mergeCell ref="A7:M7"/>
    <mergeCell ref="A8:M8"/>
    <mergeCell ref="I1:J1"/>
    <mergeCell ref="F2:G2"/>
    <mergeCell ref="I2:J2"/>
    <mergeCell ref="K2:M2"/>
    <mergeCell ref="B4:D4"/>
    <mergeCell ref="H4:J4"/>
    <mergeCell ref="L4:M4"/>
    <mergeCell ref="D37:E37"/>
    <mergeCell ref="D38:E38"/>
    <mergeCell ref="D41:E41"/>
    <mergeCell ref="C1:D1"/>
    <mergeCell ref="F1:G1"/>
    <mergeCell ref="B5:F6"/>
    <mergeCell ref="A14:D14"/>
    <mergeCell ref="A15:M15"/>
    <mergeCell ref="A17:M17"/>
    <mergeCell ref="A23:G23"/>
    <mergeCell ref="A24:M24"/>
    <mergeCell ref="A26:M26"/>
    <mergeCell ref="D27:E27"/>
    <mergeCell ref="D28:E28"/>
    <mergeCell ref="D31:E31"/>
    <mergeCell ref="D32:E32"/>
  </mergeCells>
  <dataValidations xWindow="153" yWindow="558" count="5">
    <dataValidation type="textLength" allowBlank="1" showInputMessage="1" showErrorMessage="1" errorTitle="För många tecken" error="Max 5 tecken tillåtet" promptTitle="Vecka" prompt="Ange veckonummer._x000a_Om flera veckor kan man ge ex 10-15" sqref="A10:A13 A19:A22 A28:A32 A38:A41" xr:uid="{00000000-0002-0000-0000-000000000000}">
      <formula1>0</formula1>
      <formula2>5</formula2>
    </dataValidation>
    <dataValidation type="decimal" operator="greaterThan" allowBlank="1" showInputMessage="1" showErrorMessage="1" promptTitle="Km enkel resa" prompt="Ange avståndet i kilometer i en riktning." sqref="D10:D13" xr:uid="{00000000-0002-0000-0000-000001000000}">
      <formula1>0</formula1>
    </dataValidation>
    <dataValidation type="whole" allowBlank="1" showInputMessage="1" showErrorMessage="1" promptTitle="Antal dagar" prompt="Ange antal LIA-dagar i perioden." sqref="E10:E13" xr:uid="{00000000-0002-0000-0000-000002000000}">
      <formula1>1</formula1>
      <formula2>60</formula2>
    </dataValidation>
    <dataValidation type="whole" allowBlank="1" showInputMessage="1" showErrorMessage="1" sqref="D19:D22" xr:uid="{00000000-0002-0000-0000-000004000000}">
      <formula1>1</formula1>
      <formula2>60</formula2>
    </dataValidation>
    <dataValidation type="list" allowBlank="1" showInputMessage="1" showErrorMessage="1" sqref="G28:G32 G38:G41" xr:uid="{00000000-0002-0000-0000-000006000000}">
      <formula1>"EUR,SEK,NOK,DKK,GBP,USD"</formula1>
    </dataValidation>
  </dataValidations>
  <printOptions horizontalCentered="1"/>
  <pageMargins left="0.19685039370078741" right="0.19685039370078741" top="0.23622047244094488" bottom="0.23622047244094488" header="0.31496062992125984" footer="0.31496062992125984"/>
  <pageSetup paperSize="9" scale="60" orientation="portrait" r:id="rId1"/>
  <headerFooter>
    <oddFooter>&amp;L&amp;8&amp;F
&amp;D&amp;T</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C8760D7DFA654E9C04D51D303488F6" ma:contentTypeVersion="17" ma:contentTypeDescription="Skapa ett nytt dokument." ma:contentTypeScope="" ma:versionID="445a4c1de9b67b38414d5523292b7e0e">
  <xsd:schema xmlns:xsd="http://www.w3.org/2001/XMLSchema" xmlns:xs="http://www.w3.org/2001/XMLSchema" xmlns:p="http://schemas.microsoft.com/office/2006/metadata/properties" xmlns:ns2="e551d212-1d68-48fb-bcb7-72534fb95608" xmlns:ns3="1be8c292-b5fa-4f05-89c7-0cde94d856da" targetNamespace="http://schemas.microsoft.com/office/2006/metadata/properties" ma:root="true" ma:fieldsID="bcfcd398b45f000bf736b953d4d00b3f" ns2:_="" ns3:_="">
    <xsd:import namespace="e551d212-1d68-48fb-bcb7-72534fb95608"/>
    <xsd:import namespace="1be8c292-b5fa-4f05-89c7-0cde94d856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_x00c5_r" minOccurs="0"/>
                <xsd:element ref="ns2:Beslutsnr" minOccurs="0"/>
                <xsd:element ref="ns2:Beslutstyp"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51d212-1d68-48fb-bcb7-72534fb956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format="Dropdown" ma:internalName="Status">
      <xsd:simpleType>
        <xsd:restriction base="dms:Choice">
          <xsd:enumeration value="Utkast"/>
          <xsd:enumeration value="Godkänd"/>
          <xsd:enumeration value="Fastställd"/>
          <xsd:enumeration value="Arkiverad"/>
          <xsd:enumeration value="Inväntar fastställande"/>
        </xsd:restriction>
      </xsd:simpleType>
    </xsd:element>
    <xsd:element name="_x00c5_r" ma:index="12" nillable="true" ma:displayName="År" ma:format="Dropdown" ma:internalName="_x00c5_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Beslutsnr" ma:index="13" nillable="true" ma:displayName="Beslutsnr" ma:format="Dropdown" ma:indexed="true" ma:internalName="Beslutsnr" ma:percentage="FALSE">
      <xsd:simpleType>
        <xsd:restriction base="dms:Number"/>
      </xsd:simpleType>
    </xsd:element>
    <xsd:element name="Beslutstyp" ma:index="14" nillable="true" ma:displayName="Beslutstyp" ma:format="Dropdown" ma:internalName="Beslutstyp">
      <xsd:simpleType>
        <xsd:restriction base="dms:Choice">
          <xsd:enumeration value="Befattningsbeskrivning"/>
          <xsd:enumeration value="Förordnande"/>
          <xsd:enumeration value="Utnämning"/>
          <xsd:enumeration value="Uppsägning"/>
          <xsd:enumeration value="Delgivning"/>
          <xsd:enumeration value="Erfarenhetstillägg"/>
          <xsd:enumeration value="Antagning"/>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254f065f-7fce-4810-8c75-e80063a48d9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8c292-b5fa-4f05-89c7-0cde94d856d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8aa4e2a-0dd7-4b24-8436-7539d464a69c}" ma:internalName="TaxCatchAll" ma:showField="CatchAllData" ma:web="1be8c292-b5fa-4f05-89c7-0cde94d856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eslutsnr xmlns="e551d212-1d68-48fb-bcb7-72534fb95608" xsi:nil="true"/>
    <Beslutstyp xmlns="e551d212-1d68-48fb-bcb7-72534fb95608" xsi:nil="true"/>
    <TaxCatchAll xmlns="1be8c292-b5fa-4f05-89c7-0cde94d856da" xsi:nil="true"/>
    <Status xmlns="e551d212-1d68-48fb-bcb7-72534fb95608" xsi:nil="true"/>
    <_x00c5_r xmlns="e551d212-1d68-48fb-bcb7-72534fb95608" xsi:nil="true"/>
    <lcf76f155ced4ddcb4097134ff3c332f xmlns="e551d212-1d68-48fb-bcb7-72534fb956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161737-F984-41B6-8124-6354AC966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51d212-1d68-48fb-bcb7-72534fb95608"/>
    <ds:schemaRef ds:uri="1be8c292-b5fa-4f05-89c7-0cde94d85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1F238-0AFF-4D59-ADCD-FB4487822182}">
  <ds:schemaRefs>
    <ds:schemaRef ds:uri="http://schemas.microsoft.com/sharepoint/v3/contenttype/forms"/>
  </ds:schemaRefs>
</ds:datastoreItem>
</file>

<file path=customXml/itemProps3.xml><?xml version="1.0" encoding="utf-8"?>
<ds:datastoreItem xmlns:ds="http://schemas.openxmlformats.org/officeDocument/2006/customXml" ds:itemID="{57C2AEB6-8687-41D0-859F-20DFA736AED1}">
  <ds:schemaRefs>
    <ds:schemaRef ds:uri="http://schemas.microsoft.com/office/2006/metadata/properties"/>
    <ds:schemaRef ds:uri="http://schemas.microsoft.com/office/infopath/2007/PartnerControls"/>
    <ds:schemaRef ds:uri="e551d212-1d68-48fb-bcb7-72534fb95608"/>
    <ds:schemaRef ds:uri="1be8c292-b5fa-4f05-89c7-0cde94d856da"/>
  </ds:schemaRefs>
</ds:datastoreItem>
</file>

<file path=docMetadata/LabelInfo.xml><?xml version="1.0" encoding="utf-8"?>
<clbl:labelList xmlns:clbl="http://schemas.microsoft.com/office/2020/mipLabelMetadata">
  <clbl:label id="{b044c43f-1079-452b-ab8b-739063671654}" enabled="0" method="" siteId="{b044c43f-1079-452b-ab8b-7390636716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3</vt:i4>
      </vt:variant>
    </vt:vector>
  </HeadingPairs>
  <TitlesOfParts>
    <vt:vector size="4" baseType="lpstr">
      <vt:lpstr>LIA-ersättning</vt:lpstr>
      <vt:lpstr>Matersattning_per_dag</vt:lpstr>
      <vt:lpstr>Reseersattning_enkelresa</vt:lpstr>
      <vt:lpstr>'LIA-ersättning'!Utskriftsområde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Anhållan om ersättning – LIA</dc:title>
  <dc:subject>Ålands yrkesgymnasium – ersättning för LIA</dc:subject>
  <dc:creator>Ålands yrkesgymnasium</dc:creator>
  <dc:description>Blankett uppdaterad 2026-08-21.</dc:description>
  <cp:lastModifiedBy>Hannes Wallin</cp:lastModifiedBy>
  <cp:lastPrinted>2026-09-03T08:27:34Z</cp:lastPrinted>
  <dcterms:created xsi:type="dcterms:W3CDTF">2026-08-21T10:47:10Z</dcterms:created>
  <dcterms:modified xsi:type="dcterms:W3CDTF">2026-09-03T09:34:29Z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0x01010063C8760D7DFA654E9C04D51D303488F6</vt:lpwstr>
  </property>
  <property fmtid="{D5CDD505-2E9C-101B-9397-08002B2CF9AE}" pid="3" name="MediaServiceImageTags">
    <vt:lpwstr/>
  </property>
</Properties>
</file>